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. Jarrin Silva\SGP\DMGI\Datos Abiertos\DASHBOARDS &amp; REPORTS\EMASEO\Info base\"/>
    </mc:Choice>
  </mc:AlternateContent>
  <bookViews>
    <workbookView xWindow="0" yWindow="0" windowWidth="28800" windowHeight="11835" tabRatio="769" activeTab="5"/>
  </bookViews>
  <sheets>
    <sheet name="1.Recoleccion total RS" sheetId="7" r:id="rId1"/>
    <sheet name="2. Recoleccion promedio diaria" sheetId="8" r:id="rId2"/>
    <sheet name="3. Recolección Mensual x AZ" sheetId="10" r:id="rId3"/>
    <sheet name="4. Recolección men x Vehículo" sheetId="11" r:id="rId4"/>
    <sheet name="5. Recoleccion Mecanizada" sheetId="12" r:id="rId5"/>
    <sheet name="Fuente-Fichas Técnicas" sheetId="13" r:id="rId6"/>
  </sheets>
  <definedNames>
    <definedName name="Actividad" localSheetId="1">#REF!</definedName>
    <definedName name="Actividad">#REF!</definedName>
    <definedName name="Alcance" localSheetId="1">#REF!</definedName>
    <definedName name="Alcance">#REF!</definedName>
    <definedName name="ANÁLISIS" localSheetId="1">#REF!</definedName>
    <definedName name="ANÁLISIS">#REF!</definedName>
    <definedName name="asd">#REF!</definedName>
    <definedName name="AZEA" localSheetId="1">#REF!</definedName>
    <definedName name="AZEA">#REF!</definedName>
    <definedName name="Combo" localSheetId="1">#REF!</definedName>
    <definedName name="Combo">#REF!</definedName>
    <definedName name="Combos" localSheetId="1">#REF!</definedName>
    <definedName name="Combos">#REF!</definedName>
    <definedName name="CURSOS" localSheetId="1">#REF!</definedName>
    <definedName name="CURSOS">#REF!</definedName>
    <definedName name="Experiencia" localSheetId="1">#REF!</definedName>
    <definedName name="Experiencia">#REF!</definedName>
    <definedName name="Fechas" localSheetId="1">#REF!</definedName>
    <definedName name="Fechas">#REF!</definedName>
    <definedName name="SAC" localSheetId="1">#REF!</definedName>
    <definedName name="SAC">#REF!</definedName>
    <definedName name="sdfa" localSheetId="1">#REF!</definedName>
    <definedName name="sdfa">#REF!</definedName>
    <definedName name="TABLA" localSheetId="1">#REF!</definedName>
    <definedName name="TABLA">#REF!</definedName>
    <definedName name="Tablas" localSheetId="1">#REF!</definedName>
    <definedName name="Tablas">#REF!</definedName>
    <definedName name="Temperatura" localSheetId="1">#REF!</definedName>
    <definedName name="Temperatura">#REF!</definedName>
    <definedName name="transaccion" localSheetId="1">#REF!</definedName>
    <definedName name="transaccion">#REF!</definedName>
    <definedName name="transaccion1" localSheetId="1">#REF!</definedName>
    <definedName name="transaccion1">#REF!</definedName>
  </definedNames>
  <calcPr calcId="152511"/>
</workbook>
</file>

<file path=xl/calcChain.xml><?xml version="1.0" encoding="utf-8"?>
<calcChain xmlns="http://schemas.openxmlformats.org/spreadsheetml/2006/main">
  <c r="G54" i="12" l="1"/>
  <c r="H54" i="12" s="1"/>
  <c r="G52" i="12"/>
  <c r="G50" i="12"/>
  <c r="H50" i="12" s="1"/>
  <c r="D50" i="12"/>
  <c r="D51" i="12"/>
  <c r="D52" i="12"/>
  <c r="D53" i="12"/>
  <c r="D54" i="12"/>
  <c r="D55" i="12"/>
  <c r="G51" i="12"/>
  <c r="G53" i="12"/>
  <c r="H53" i="12" s="1"/>
  <c r="G55" i="12"/>
  <c r="K39" i="11"/>
  <c r="K38" i="11"/>
  <c r="K40" i="11"/>
  <c r="K41" i="11"/>
  <c r="K42" i="11"/>
  <c r="K43" i="11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H55" i="7"/>
  <c r="G55" i="7"/>
  <c r="D55" i="7"/>
  <c r="G54" i="7"/>
  <c r="H54" i="7" s="1"/>
  <c r="D54" i="7"/>
  <c r="G53" i="7"/>
  <c r="D53" i="7"/>
  <c r="H53" i="7" s="1"/>
  <c r="G52" i="7"/>
  <c r="D52" i="7"/>
  <c r="H52" i="7" s="1"/>
  <c r="H51" i="7"/>
  <c r="G51" i="7"/>
  <c r="D51" i="7"/>
  <c r="G50" i="7"/>
  <c r="H50" i="7" s="1"/>
  <c r="D50" i="7"/>
  <c r="H55" i="12" l="1"/>
  <c r="H51" i="12"/>
  <c r="H52" i="12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7" i="12"/>
  <c r="G26" i="12"/>
  <c r="D13" i="12"/>
  <c r="D12" i="12"/>
  <c r="D11" i="12"/>
  <c r="D10" i="12"/>
  <c r="D9" i="12"/>
  <c r="D8" i="12"/>
  <c r="D7" i="12"/>
  <c r="D6" i="12"/>
  <c r="D5" i="12"/>
  <c r="D4" i="12"/>
  <c r="D3" i="12"/>
  <c r="D2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G37" i="12"/>
  <c r="H37" i="12" s="1"/>
  <c r="D37" i="12"/>
  <c r="H36" i="12"/>
  <c r="G36" i="12"/>
  <c r="D36" i="12"/>
  <c r="G35" i="12"/>
  <c r="H35" i="12" s="1"/>
  <c r="D35" i="12"/>
  <c r="G34" i="12"/>
  <c r="H34" i="12" s="1"/>
  <c r="D34" i="12"/>
  <c r="H33" i="12"/>
  <c r="G33" i="12"/>
  <c r="D33" i="12"/>
  <c r="H32" i="12"/>
  <c r="G32" i="12"/>
  <c r="D32" i="12"/>
  <c r="G31" i="12"/>
  <c r="H31" i="12" s="1"/>
  <c r="D31" i="12"/>
  <c r="G30" i="12"/>
  <c r="H30" i="12" s="1"/>
  <c r="D30" i="12"/>
  <c r="H29" i="12"/>
  <c r="G29" i="12"/>
  <c r="D29" i="12"/>
  <c r="G28" i="12"/>
  <c r="H28" i="12" s="1"/>
  <c r="D28" i="12"/>
  <c r="H27" i="12"/>
  <c r="D27" i="12"/>
  <c r="H26" i="12"/>
  <c r="D26" i="12"/>
  <c r="G49" i="12"/>
  <c r="H49" i="12" s="1"/>
  <c r="D49" i="12"/>
  <c r="G48" i="12"/>
  <c r="D48" i="12"/>
  <c r="G47" i="12"/>
  <c r="H47" i="12" s="1"/>
  <c r="D47" i="12"/>
  <c r="H46" i="12"/>
  <c r="G46" i="12"/>
  <c r="D46" i="12"/>
  <c r="G45" i="12"/>
  <c r="D45" i="12"/>
  <c r="G44" i="12"/>
  <c r="D44" i="12"/>
  <c r="G43" i="12"/>
  <c r="D43" i="12"/>
  <c r="G42" i="12"/>
  <c r="H42" i="12" s="1"/>
  <c r="D42" i="12"/>
  <c r="G41" i="12"/>
  <c r="H41" i="12" s="1"/>
  <c r="D41" i="12"/>
  <c r="G40" i="12"/>
  <c r="D40" i="12"/>
  <c r="G39" i="12"/>
  <c r="H39" i="12" s="1"/>
  <c r="D39" i="12"/>
  <c r="G38" i="12"/>
  <c r="D38" i="12"/>
  <c r="H38" i="12" s="1"/>
  <c r="I37" i="11"/>
  <c r="K37" i="11" s="1"/>
  <c r="I36" i="11"/>
  <c r="K36" i="11" s="1"/>
  <c r="I35" i="11"/>
  <c r="K35" i="11" s="1"/>
  <c r="K34" i="11"/>
  <c r="I34" i="11"/>
  <c r="I33" i="11"/>
  <c r="K33" i="11" s="1"/>
  <c r="K32" i="11"/>
  <c r="I32" i="11"/>
  <c r="I31" i="11"/>
  <c r="K31" i="11" s="1"/>
  <c r="I30" i="11"/>
  <c r="K30" i="11" s="1"/>
  <c r="I29" i="11"/>
  <c r="K29" i="11" s="1"/>
  <c r="I28" i="11"/>
  <c r="K28" i="11" s="1"/>
  <c r="I27" i="11"/>
  <c r="K27" i="11" s="1"/>
  <c r="K26" i="11"/>
  <c r="I26" i="11"/>
  <c r="I25" i="11"/>
  <c r="K25" i="11" s="1"/>
  <c r="I24" i="11"/>
  <c r="K24" i="11" s="1"/>
  <c r="I23" i="11"/>
  <c r="K23" i="11" s="1"/>
  <c r="I22" i="11"/>
  <c r="K22" i="11" s="1"/>
  <c r="I21" i="11"/>
  <c r="K21" i="11" s="1"/>
  <c r="I20" i="11"/>
  <c r="K20" i="11" s="1"/>
  <c r="I19" i="11"/>
  <c r="K19" i="11" s="1"/>
  <c r="I18" i="11"/>
  <c r="K18" i="11" s="1"/>
  <c r="I17" i="11"/>
  <c r="K17" i="11" s="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0" i="11"/>
  <c r="K10" i="11" s="1"/>
  <c r="I9" i="11"/>
  <c r="K9" i="11" s="1"/>
  <c r="I8" i="11"/>
  <c r="K8" i="11" s="1"/>
  <c r="I7" i="11"/>
  <c r="K7" i="11" s="1"/>
  <c r="I6" i="11"/>
  <c r="K6" i="11" s="1"/>
  <c r="I5" i="11"/>
  <c r="K5" i="11" s="1"/>
  <c r="I4" i="11"/>
  <c r="K4" i="11" s="1"/>
  <c r="I3" i="11"/>
  <c r="K3" i="11" s="1"/>
  <c r="I2" i="11"/>
  <c r="K2" i="11" s="1"/>
  <c r="G37" i="7"/>
  <c r="D37" i="7"/>
  <c r="H37" i="7" s="1"/>
  <c r="G36" i="7"/>
  <c r="D36" i="7"/>
  <c r="H36" i="7" s="1"/>
  <c r="H35" i="7"/>
  <c r="G35" i="7"/>
  <c r="D35" i="7"/>
  <c r="G34" i="7"/>
  <c r="H34" i="7" s="1"/>
  <c r="D34" i="7"/>
  <c r="G33" i="7"/>
  <c r="D33" i="7"/>
  <c r="H33" i="7" s="1"/>
  <c r="G32" i="7"/>
  <c r="D32" i="7"/>
  <c r="H32" i="7" s="1"/>
  <c r="H31" i="7"/>
  <c r="G31" i="7"/>
  <c r="D31" i="7"/>
  <c r="G30" i="7"/>
  <c r="H30" i="7" s="1"/>
  <c r="D30" i="7"/>
  <c r="G29" i="7"/>
  <c r="D29" i="7"/>
  <c r="H29" i="7" s="1"/>
  <c r="G28" i="7"/>
  <c r="D28" i="7"/>
  <c r="H28" i="7" s="1"/>
  <c r="H27" i="7"/>
  <c r="G27" i="7"/>
  <c r="D27" i="7"/>
  <c r="G26" i="7"/>
  <c r="H26" i="7" s="1"/>
  <c r="D26" i="7"/>
  <c r="G25" i="7"/>
  <c r="D25" i="7"/>
  <c r="H25" i="7" s="1"/>
  <c r="G24" i="7"/>
  <c r="D24" i="7"/>
  <c r="H24" i="7" s="1"/>
  <c r="G23" i="7"/>
  <c r="D23" i="7"/>
  <c r="H23" i="7" s="1"/>
  <c r="G22" i="7"/>
  <c r="D22" i="7"/>
  <c r="H22" i="7" s="1"/>
  <c r="G21" i="7"/>
  <c r="D21" i="7"/>
  <c r="H21" i="7" s="1"/>
  <c r="G20" i="7"/>
  <c r="D20" i="7"/>
  <c r="H20" i="7" s="1"/>
  <c r="G19" i="7"/>
  <c r="H19" i="7" s="1"/>
  <c r="D19" i="7"/>
  <c r="G18" i="7"/>
  <c r="D18" i="7"/>
  <c r="H18" i="7" s="1"/>
  <c r="G17" i="7"/>
  <c r="D17" i="7"/>
  <c r="H17" i="7" s="1"/>
  <c r="G16" i="7"/>
  <c r="D16" i="7"/>
  <c r="H16" i="7" s="1"/>
  <c r="G15" i="7"/>
  <c r="H15" i="7" s="1"/>
  <c r="D15" i="7"/>
  <c r="G14" i="7"/>
  <c r="D14" i="7"/>
  <c r="H14" i="7" s="1"/>
  <c r="G13" i="7"/>
  <c r="D13" i="7"/>
  <c r="H13" i="7" s="1"/>
  <c r="H12" i="7"/>
  <c r="G12" i="7"/>
  <c r="D12" i="7"/>
  <c r="G11" i="7"/>
  <c r="D11" i="7"/>
  <c r="H11" i="7" s="1"/>
  <c r="G10" i="7"/>
  <c r="D10" i="7"/>
  <c r="H10" i="7" s="1"/>
  <c r="H9" i="7"/>
  <c r="G9" i="7"/>
  <c r="D9" i="7"/>
  <c r="H8" i="7"/>
  <c r="G8" i="7"/>
  <c r="D8" i="7"/>
  <c r="G7" i="7"/>
  <c r="D7" i="7"/>
  <c r="H7" i="7" s="1"/>
  <c r="G6" i="7"/>
  <c r="D6" i="7"/>
  <c r="H6" i="7" s="1"/>
  <c r="H5" i="7"/>
  <c r="G5" i="7"/>
  <c r="D5" i="7"/>
  <c r="H4" i="7"/>
  <c r="G4" i="7"/>
  <c r="D4" i="7"/>
  <c r="G3" i="7"/>
  <c r="D3" i="7"/>
  <c r="H3" i="7" s="1"/>
  <c r="G2" i="7"/>
  <c r="D2" i="7"/>
  <c r="H2" i="7" s="1"/>
  <c r="G49" i="7"/>
  <c r="D49" i="7"/>
  <c r="G48" i="7"/>
  <c r="D48" i="7"/>
  <c r="G47" i="7"/>
  <c r="D47" i="7"/>
  <c r="G46" i="7"/>
  <c r="D46" i="7"/>
  <c r="G45" i="7"/>
  <c r="D45" i="7"/>
  <c r="G44" i="7"/>
  <c r="D44" i="7"/>
  <c r="H44" i="7" s="1"/>
  <c r="G43" i="7"/>
  <c r="D43" i="7"/>
  <c r="H43" i="7" s="1"/>
  <c r="G42" i="7"/>
  <c r="D42" i="7"/>
  <c r="G41" i="7"/>
  <c r="D41" i="7"/>
  <c r="G40" i="7"/>
  <c r="D40" i="7"/>
  <c r="G39" i="7"/>
  <c r="D39" i="7"/>
  <c r="H39" i="7" s="1"/>
  <c r="G38" i="7"/>
  <c r="D38" i="7"/>
  <c r="H40" i="12" l="1"/>
  <c r="H43" i="12"/>
  <c r="H45" i="12"/>
  <c r="H44" i="12"/>
  <c r="H48" i="12"/>
  <c r="H38" i="7"/>
  <c r="H40" i="7"/>
  <c r="H47" i="7"/>
  <c r="H49" i="7"/>
  <c r="H41" i="7"/>
  <c r="H46" i="7"/>
  <c r="H48" i="7"/>
  <c r="H42" i="7"/>
  <c r="H45" i="7"/>
</calcChain>
</file>

<file path=xl/sharedStrings.xml><?xml version="1.0" encoding="utf-8"?>
<sst xmlns="http://schemas.openxmlformats.org/spreadsheetml/2006/main" count="53" uniqueCount="43">
  <si>
    <t>Recolección de RS - EMASEO EP</t>
  </si>
  <si>
    <t>Recolección de RS - Parroquias Descentralizadas</t>
  </si>
  <si>
    <t>Recolección total de RS domiciliarios</t>
  </si>
  <si>
    <t>Recolección de Residuos industriales no peligrosos</t>
  </si>
  <si>
    <t>Recolección de Residuos Voluminosos (Tereques)</t>
  </si>
  <si>
    <t>Recolección total de RS no domiciliarios</t>
  </si>
  <si>
    <t>Total</t>
  </si>
  <si>
    <t>Adm. Calderon</t>
  </si>
  <si>
    <t>Adm. Eloy Alfaro</t>
  </si>
  <si>
    <t>Adm. Eugenio Espejo</t>
  </si>
  <si>
    <t>Adm. La Delicia</t>
  </si>
  <si>
    <t>Adm. Los Chillos</t>
  </si>
  <si>
    <t>Adm. Manuela Saenz</t>
  </si>
  <si>
    <t>Adm. Quitumbe</t>
  </si>
  <si>
    <t>Adm. Tumbaco</t>
  </si>
  <si>
    <t>Subtotal Adm. Zonal</t>
  </si>
  <si>
    <t>Servicios varios</t>
  </si>
  <si>
    <t>Parroquias descentralizadas</t>
  </si>
  <si>
    <t>Subtotal disperso</t>
  </si>
  <si>
    <t>Carga Posterior</t>
  </si>
  <si>
    <t>Carga Lateral</t>
  </si>
  <si>
    <t>Carga Frontal</t>
  </si>
  <si>
    <t>Volquetas</t>
  </si>
  <si>
    <t>Roll on / 
Roll off</t>
  </si>
  <si>
    <t>Canters</t>
  </si>
  <si>
    <t>Barredoras</t>
  </si>
  <si>
    <t>Recolección mecanizada de superficie</t>
  </si>
  <si>
    <t>Recolección mecanizada soterrada</t>
  </si>
  <si>
    <t>Total Recolección Mecanizada</t>
  </si>
  <si>
    <t>Año</t>
  </si>
  <si>
    <t>Recolección diaria domiciliarias (t)</t>
  </si>
  <si>
    <t>Recolección diaria total (t)</t>
  </si>
  <si>
    <t>Porcentaje de Recolección Mecanizada</t>
  </si>
  <si>
    <t xml:space="preserve">Recolección total de RS </t>
  </si>
  <si>
    <t xml:space="preserve">Fuente: </t>
  </si>
  <si>
    <t>Empresa Pública Metropolitana de Aseo, 2016</t>
  </si>
  <si>
    <t>Tabla No.</t>
  </si>
  <si>
    <t>FICHA TÉCNICA</t>
  </si>
  <si>
    <t>Definición: Es el peso total, en toneladas, de la recolección de residuos sólidos (RS) gestionada por EMASEO EP y por parroquias descentralizadas 
Fórmula:     ∑ pesos (t) EMASEO + Parroquias Descentralizadas + Industrias + Tereques
Unidad:       Toneladas (t)</t>
  </si>
  <si>
    <t>Definición: Es el peso promedio en toneladas recolectadas diariamente por mes de RSU (domiciliarios y asimilables a domiciliarios) gestionado por EMASEO EP y por Parroquias Descentralizadas. 
Fórmula:     ∑ pesos (t) /número de días del mes
Unidad:       Toneladas (t)</t>
  </si>
  <si>
    <t>Definición: Es el peso en toneladas de RS recolectados  en cada administración zonal en relación con la recolección total por mes. 
Fórmula:     Recolección en toneladas (t) por Adm. Zonal / Recolección total por mes (t)
Unidad:       Porcentaje %
Nota: No incluye el peso parroquias descentralizadas, ni de las rutas de vehículos que por logística cubren una o más Administraciones Zonales.</t>
  </si>
  <si>
    <t>Definición:  Es el peso en toneladas recolectadas por cada tipo de vehículo recolector en relación con la recolección total por mes de RS (domiciliarios y asimilables a domiciliarios).
Fórmula:      Recolección (t) por tipo de vehículo / Recolección total por mes (t)
Unidad:        Porcentaje %</t>
  </si>
  <si>
    <t xml:space="preserve">Definición: Permite conocer el porcentaje de recolección mecanizada en relación a la Recolección total de residuos sólidos domiciliarios y asimilables a domiciliarios (EMASEO EP + Parroquias Descentralizadas)
Fórmula:     Recolección mecanizada / (Recolección de RS domiciliarios y asimilables EMASEP EP + Recolección RS domiciliarios Parroquias Descentralizadas)
Unidad:      Porcentaje (%)
Meta: Recolectar el 27% de RSU bajo el mecanismo de contenerización (hasta recolectar 15.500 TON/MES en diciembre de 2015)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</si>
</sst>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0.00_)"/>
    <numFmt numFmtId="170" formatCode="[$-300A]d&quot; de &quot;mmmm&quot; de &quot;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/>
      <name val="Century Gothic"/>
      <family val="2"/>
    </font>
    <font>
      <sz val="10"/>
      <color theme="1"/>
      <name val="Century Gothic"/>
      <family val="2"/>
    </font>
    <font>
      <sz val="9"/>
      <color theme="0"/>
      <name val="Century Gothic"/>
      <family val="2"/>
    </font>
    <font>
      <sz val="8"/>
      <color indexed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9"/>
      <color theme="1"/>
      <name val="Century Gothic"/>
      <family val="2"/>
    </font>
    <font>
      <sz val="10"/>
      <color indexed="72"/>
      <name val="Verdana, Arial, Helvetica, sans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6"/>
      <name val="Helv"/>
    </font>
    <font>
      <sz val="10"/>
      <name val="Arial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  <charset val="162"/>
    </font>
    <font>
      <sz val="12"/>
      <color theme="0"/>
      <name val="Century Gothic"/>
      <family val="2"/>
    </font>
    <font>
      <sz val="12"/>
      <color indexed="9"/>
      <name val="Century Gothic"/>
      <family val="2"/>
    </font>
    <font>
      <sz val="12"/>
      <color theme="1"/>
      <name val="Calibri"/>
      <family val="2"/>
      <scheme val="minor"/>
    </font>
    <font>
      <sz val="9"/>
      <name val="Century Gothic"/>
    </font>
    <font>
      <sz val="10"/>
      <name val="Century Gothic"/>
    </font>
    <font>
      <sz val="9"/>
      <color theme="1"/>
      <name val="Century Gothic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030">
    <xf numFmtId="0" fontId="0" fillId="0" borderId="0"/>
    <xf numFmtId="0" fontId="3" fillId="0" borderId="0"/>
    <xf numFmtId="0" fontId="1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165" fontId="15" fillId="26" borderId="4">
      <alignment horizontal="right" vertical="top" wrapText="1"/>
    </xf>
    <xf numFmtId="166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38" fontId="17" fillId="27" borderId="0" applyNumberFormat="0" applyBorder="0" applyAlignment="0" applyProtection="0"/>
    <xf numFmtId="0" fontId="18" fillId="0" borderId="5" applyNumberFormat="0" applyAlignment="0" applyProtection="0">
      <alignment horizontal="left" vertical="center"/>
    </xf>
    <xf numFmtId="0" fontId="18" fillId="0" borderId="5" applyNumberFormat="0" applyAlignment="0" applyProtection="0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0" fontId="18" fillId="0" borderId="6">
      <alignment horizontal="left" vertical="center"/>
    </xf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10" fontId="17" fillId="28" borderId="7" applyNumberFormat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2" fontId="1" fillId="0" borderId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9" fillId="29" borderId="0">
      <alignment vertical="top"/>
    </xf>
    <xf numFmtId="169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10" fontId="24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</cellStyleXfs>
  <cellXfs count="82">
    <xf numFmtId="0" fontId="0" fillId="0" borderId="0" xfId="0"/>
    <xf numFmtId="0" fontId="7" fillId="16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/>
    <xf numFmtId="3" fontId="9" fillId="19" borderId="2" xfId="0" applyNumberFormat="1" applyFont="1" applyFill="1" applyBorder="1"/>
    <xf numFmtId="3" fontId="8" fillId="0" borderId="2" xfId="0" applyNumberFormat="1" applyFont="1" applyBorder="1"/>
    <xf numFmtId="3" fontId="9" fillId="20" borderId="2" xfId="0" applyNumberFormat="1" applyFont="1" applyFill="1" applyBorder="1"/>
    <xf numFmtId="3" fontId="8" fillId="0" borderId="2" xfId="0" applyNumberFormat="1" applyFont="1" applyFill="1" applyBorder="1"/>
    <xf numFmtId="0" fontId="13" fillId="0" borderId="2" xfId="0" applyFont="1" applyBorder="1"/>
    <xf numFmtId="3" fontId="8" fillId="0" borderId="2" xfId="0" applyNumberFormat="1" applyFont="1" applyBorder="1" applyProtection="1"/>
    <xf numFmtId="3" fontId="9" fillId="0" borderId="2" xfId="0" applyNumberFormat="1" applyFont="1" applyBorder="1" applyProtection="1"/>
    <xf numFmtId="3" fontId="9" fillId="21" borderId="2" xfId="0" applyNumberFormat="1" applyFont="1" applyFill="1" applyBorder="1"/>
    <xf numFmtId="3" fontId="5" fillId="0" borderId="2" xfId="0" applyNumberFormat="1" applyFont="1" applyBorder="1"/>
    <xf numFmtId="3" fontId="14" fillId="0" borderId="2" xfId="0" applyNumberFormat="1" applyFont="1" applyBorder="1"/>
    <xf numFmtId="3" fontId="5" fillId="0" borderId="2" xfId="3" applyNumberFormat="1" applyFont="1" applyFill="1" applyBorder="1"/>
    <xf numFmtId="3" fontId="14" fillId="0" borderId="2" xfId="3" applyNumberFormat="1" applyFont="1" applyFill="1" applyBorder="1"/>
    <xf numFmtId="0" fontId="14" fillId="0" borderId="3" xfId="0" applyFont="1" applyBorder="1" applyAlignment="1"/>
    <xf numFmtId="3" fontId="8" fillId="0" borderId="2" xfId="1149" applyNumberFormat="1" applyFont="1" applyBorder="1"/>
    <xf numFmtId="3" fontId="8" fillId="15" borderId="2" xfId="1149" applyNumberFormat="1" applyFont="1" applyFill="1" applyBorder="1"/>
    <xf numFmtId="3" fontId="8" fillId="30" borderId="2" xfId="1149" applyNumberFormat="1" applyFont="1" applyFill="1" applyBorder="1"/>
    <xf numFmtId="3" fontId="8" fillId="20" borderId="2" xfId="1149" applyNumberFormat="1" applyFont="1" applyFill="1" applyBorder="1"/>
    <xf numFmtId="3" fontId="8" fillId="31" borderId="2" xfId="1149" applyNumberFormat="1" applyFont="1" applyFill="1" applyBorder="1"/>
    <xf numFmtId="0" fontId="4" fillId="16" borderId="2" xfId="0" applyFont="1" applyFill="1" applyBorder="1" applyAlignment="1">
      <alignment horizontal="center" vertical="center" wrapText="1"/>
    </xf>
    <xf numFmtId="3" fontId="14" fillId="0" borderId="2" xfId="3" applyNumberFormat="1" applyFont="1" applyBorder="1"/>
    <xf numFmtId="0" fontId="4" fillId="16" borderId="9" xfId="0" applyFont="1" applyFill="1" applyBorder="1" applyAlignment="1">
      <alignment horizontal="center" vertical="center" wrapText="1"/>
    </xf>
    <xf numFmtId="3" fontId="8" fillId="19" borderId="2" xfId="0" applyNumberFormat="1" applyFont="1" applyFill="1" applyBorder="1"/>
    <xf numFmtId="164" fontId="14" fillId="0" borderId="2" xfId="370" applyNumberFormat="1" applyFont="1" applyBorder="1"/>
    <xf numFmtId="164" fontId="14" fillId="0" borderId="2" xfId="370" applyNumberFormat="1" applyFont="1" applyFill="1" applyBorder="1"/>
    <xf numFmtId="0" fontId="14" fillId="0" borderId="2" xfId="370" applyNumberFormat="1" applyFont="1" applyBorder="1"/>
    <xf numFmtId="0" fontId="6" fillId="16" borderId="3" xfId="0" applyFont="1" applyFill="1" applyBorder="1" applyAlignment="1">
      <alignment horizontal="center" vertical="center" wrapText="1"/>
    </xf>
    <xf numFmtId="170" fontId="8" fillId="0" borderId="3" xfId="0" applyNumberFormat="1" applyFont="1" applyBorder="1"/>
    <xf numFmtId="0" fontId="4" fillId="16" borderId="0" xfId="0" applyFont="1" applyFill="1" applyBorder="1" applyAlignment="1">
      <alignment horizontal="center" vertical="center" wrapText="1"/>
    </xf>
    <xf numFmtId="10" fontId="14" fillId="0" borderId="8" xfId="1876" applyNumberFormat="1" applyFont="1" applyBorder="1"/>
    <xf numFmtId="170" fontId="8" fillId="0" borderId="10" xfId="0" applyNumberFormat="1" applyFont="1" applyBorder="1"/>
    <xf numFmtId="3" fontId="9" fillId="0" borderId="11" xfId="0" applyNumberFormat="1" applyFont="1" applyBorder="1"/>
    <xf numFmtId="3" fontId="9" fillId="19" borderId="11" xfId="0" applyNumberFormat="1" applyFont="1" applyFill="1" applyBorder="1"/>
    <xf numFmtId="3" fontId="8" fillId="0" borderId="11" xfId="0" applyNumberFormat="1" applyFont="1" applyBorder="1"/>
    <xf numFmtId="3" fontId="8" fillId="19" borderId="11" xfId="0" applyNumberFormat="1" applyFont="1" applyFill="1" applyBorder="1"/>
    <xf numFmtId="10" fontId="14" fillId="0" borderId="12" xfId="1876" applyNumberFormat="1" applyFont="1" applyBorder="1"/>
    <xf numFmtId="3" fontId="9" fillId="20" borderId="8" xfId="0" applyNumberFormat="1" applyFont="1" applyFill="1" applyBorder="1"/>
    <xf numFmtId="3" fontId="9" fillId="19" borderId="8" xfId="0" applyNumberFormat="1" applyFont="1" applyFill="1" applyBorder="1"/>
    <xf numFmtId="0" fontId="6" fillId="16" borderId="14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3" fontId="14" fillId="0" borderId="11" xfId="3" applyNumberFormat="1" applyFont="1" applyBorder="1"/>
    <xf numFmtId="3" fontId="14" fillId="0" borderId="11" xfId="3" applyNumberFormat="1" applyFont="1" applyFill="1" applyBorder="1"/>
    <xf numFmtId="3" fontId="9" fillId="19" borderId="12" xfId="0" applyNumberFormat="1" applyFont="1" applyFill="1" applyBorder="1"/>
    <xf numFmtId="3" fontId="8" fillId="31" borderId="8" xfId="1149" applyNumberFormat="1" applyFont="1" applyFill="1" applyBorder="1"/>
    <xf numFmtId="3" fontId="8" fillId="20" borderId="8" xfId="1149" applyNumberFormat="1" applyFont="1" applyFill="1" applyBorder="1"/>
    <xf numFmtId="3" fontId="8" fillId="15" borderId="8" xfId="1149" applyNumberFormat="1" applyFont="1" applyFill="1" applyBorder="1"/>
    <xf numFmtId="0" fontId="10" fillId="18" borderId="15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3" fontId="8" fillId="0" borderId="11" xfId="1149" applyNumberFormat="1" applyFont="1" applyBorder="1"/>
    <xf numFmtId="3" fontId="8" fillId="15" borderId="11" xfId="1149" applyNumberFormat="1" applyFont="1" applyFill="1" applyBorder="1"/>
    <xf numFmtId="3" fontId="8" fillId="30" borderId="11" xfId="1149" applyNumberFormat="1" applyFont="1" applyFill="1" applyBorder="1"/>
    <xf numFmtId="3" fontId="8" fillId="15" borderId="12" xfId="1149" applyNumberFormat="1" applyFont="1" applyFill="1" applyBorder="1"/>
    <xf numFmtId="3" fontId="9" fillId="0" borderId="8" xfId="0" applyNumberFormat="1" applyFont="1" applyBorder="1" applyProtection="1"/>
    <xf numFmtId="3" fontId="14" fillId="0" borderId="8" xfId="0" applyNumberFormat="1" applyFont="1" applyBorder="1"/>
    <xf numFmtId="3" fontId="14" fillId="0" borderId="8" xfId="3" applyNumberFormat="1" applyFont="1" applyFill="1" applyBorder="1"/>
    <xf numFmtId="3" fontId="9" fillId="0" borderId="8" xfId="0" applyNumberFormat="1" applyFont="1" applyBorder="1"/>
    <xf numFmtId="0" fontId="4" fillId="18" borderId="15" xfId="0" applyFont="1" applyFill="1" applyBorder="1" applyAlignment="1" applyProtection="1">
      <alignment horizontal="center" vertical="center" wrapText="1"/>
    </xf>
    <xf numFmtId="0" fontId="4" fillId="18" borderId="13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Border="1"/>
    <xf numFmtId="3" fontId="9" fillId="21" borderId="8" xfId="0" applyNumberFormat="1" applyFont="1" applyFill="1" applyBorder="1"/>
    <xf numFmtId="0" fontId="25" fillId="16" borderId="14" xfId="0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27" fillId="0" borderId="0" xfId="0" applyFont="1"/>
    <xf numFmtId="3" fontId="28" fillId="0" borderId="2" xfId="0" applyNumberFormat="1" applyFont="1" applyBorder="1"/>
    <xf numFmtId="3" fontId="28" fillId="19" borderId="2" xfId="0" applyNumberFormat="1" applyFont="1" applyFill="1" applyBorder="1"/>
    <xf numFmtId="3" fontId="28" fillId="19" borderId="8" xfId="0" applyNumberFormat="1" applyFont="1" applyFill="1" applyBorder="1"/>
    <xf numFmtId="3" fontId="28" fillId="0" borderId="8" xfId="0" applyNumberFormat="1" applyFont="1" applyBorder="1"/>
    <xf numFmtId="3" fontId="29" fillId="15" borderId="2" xfId="1149" applyNumberFormat="1" applyFont="1" applyFill="1" applyBorder="1"/>
    <xf numFmtId="3" fontId="29" fillId="30" borderId="2" xfId="1149" applyNumberFormat="1" applyFont="1" applyFill="1" applyBorder="1"/>
    <xf numFmtId="3" fontId="29" fillId="15" borderId="8" xfId="1149" applyNumberFormat="1" applyFont="1" applyFill="1" applyBorder="1"/>
    <xf numFmtId="3" fontId="29" fillId="0" borderId="2" xfId="0" applyNumberFormat="1" applyFont="1" applyBorder="1"/>
    <xf numFmtId="3" fontId="30" fillId="0" borderId="2" xfId="3" applyNumberFormat="1" applyFont="1" applyFill="1" applyBorder="1"/>
    <xf numFmtId="3" fontId="29" fillId="19" borderId="2" xfId="0" applyNumberFormat="1" applyFont="1" applyFill="1" applyBorder="1"/>
    <xf numFmtId="10" fontId="30" fillId="0" borderId="8" xfId="1876" applyNumberFormat="1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</cellXfs>
  <cellStyles count="4030">
    <cellStyle name="20% - Énfasis1 2" xfId="4"/>
    <cellStyle name="20% - Énfasis1 2 2" xfId="5"/>
    <cellStyle name="20% - Énfasis1 2 3" xfId="6"/>
    <cellStyle name="20% - Énfasis1 3" xfId="7"/>
    <cellStyle name="20% - Énfasis2 2" xfId="8"/>
    <cellStyle name="20% - Énfasis2 2 2" xfId="9"/>
    <cellStyle name="20% - Énfasis2 3" xfId="10"/>
    <cellStyle name="20% - Énfasis3 2" xfId="11"/>
    <cellStyle name="20% - Énfasis3 2 2" xfId="12"/>
    <cellStyle name="20% - Énfasis3 3" xfId="13"/>
    <cellStyle name="20% - Énfasis4 2" xfId="14"/>
    <cellStyle name="20% - Énfasis4 2 2" xfId="15"/>
    <cellStyle name="20% - Énfasis4 3" xfId="16"/>
    <cellStyle name="20% - Énfasis5 2" xfId="17"/>
    <cellStyle name="20% - Énfasis5 2 2" xfId="18"/>
    <cellStyle name="20% - Énfasis5 3" xfId="19"/>
    <cellStyle name="20% - Énfasis6 2" xfId="20"/>
    <cellStyle name="20% - Énfasis6 2 2" xfId="21"/>
    <cellStyle name="20% - Énfasis6 3" xfId="22"/>
    <cellStyle name="40% - Énfasis1 2" xfId="23"/>
    <cellStyle name="40% - Énfasis1 2 2" xfId="24"/>
    <cellStyle name="40% - Énfasis1 2 3" xfId="25"/>
    <cellStyle name="40% - Énfasis1 3" xfId="26"/>
    <cellStyle name="40% - Énfasis2 2" xfId="27"/>
    <cellStyle name="40% - Énfasis2 2 2" xfId="28"/>
    <cellStyle name="40% - Énfasis2 3" xfId="29"/>
    <cellStyle name="40% - Énfasis3 2" xfId="30"/>
    <cellStyle name="40% - Énfasis3 2 2" xfId="31"/>
    <cellStyle name="40% - Énfasis3 3" xfId="32"/>
    <cellStyle name="40% - Énfasis4 2" xfId="33"/>
    <cellStyle name="40% - Énfasis4 2 2" xfId="34"/>
    <cellStyle name="40% - Énfasis4 3" xfId="35"/>
    <cellStyle name="40% - Énfasis5 2" xfId="36"/>
    <cellStyle name="40% - Énfasis5 2 2" xfId="37"/>
    <cellStyle name="40% - Énfasis5 3" xfId="38"/>
    <cellStyle name="40% - Énfasis6 2" xfId="39"/>
    <cellStyle name="40% - Énfasis6 2 2" xfId="40"/>
    <cellStyle name="40% - Énfasis6 3" xfId="41"/>
    <cellStyle name="60% - Énfasis1 2" xfId="42"/>
    <cellStyle name="Énfasis1 2" xfId="43"/>
    <cellStyle name="Estilo 1" xfId="44"/>
    <cellStyle name="Euro" xfId="45"/>
    <cellStyle name="Euro 2" xfId="46"/>
    <cellStyle name="Grey" xfId="47"/>
    <cellStyle name="Header1" xfId="48"/>
    <cellStyle name="Header1 2" xfId="49"/>
    <cellStyle name="Header2" xfId="50"/>
    <cellStyle name="Header2 10" xfId="51"/>
    <cellStyle name="Header2 2" xfId="52"/>
    <cellStyle name="Header2 2 2" xfId="53"/>
    <cellStyle name="Header2 2 2 2" xfId="54"/>
    <cellStyle name="Header2 2 2 2 2" xfId="55"/>
    <cellStyle name="Header2 2 2 2 2 2" xfId="56"/>
    <cellStyle name="Header2 2 2 2 2 2 2" xfId="57"/>
    <cellStyle name="Header2 2 2 2 2 3" xfId="58"/>
    <cellStyle name="Header2 2 2 2 3" xfId="59"/>
    <cellStyle name="Header2 2 2 2 3 2" xfId="60"/>
    <cellStyle name="Header2 2 2 2 4" xfId="61"/>
    <cellStyle name="Header2 2 2 3" xfId="62"/>
    <cellStyle name="Header2 2 2 3 2" xfId="63"/>
    <cellStyle name="Header2 2 2 3 2 2" xfId="64"/>
    <cellStyle name="Header2 2 2 3 2 2 2" xfId="65"/>
    <cellStyle name="Header2 2 2 3 2 3" xfId="66"/>
    <cellStyle name="Header2 2 2 3 3" xfId="67"/>
    <cellStyle name="Header2 2 2 3 3 2" xfId="68"/>
    <cellStyle name="Header2 2 2 3 4" xfId="69"/>
    <cellStyle name="Header2 2 2 4" xfId="70"/>
    <cellStyle name="Header2 2 2 4 2" xfId="71"/>
    <cellStyle name="Header2 2 2 4 2 2" xfId="72"/>
    <cellStyle name="Header2 2 2 4 2 2 2" xfId="73"/>
    <cellStyle name="Header2 2 2 4 2 3" xfId="74"/>
    <cellStyle name="Header2 2 2 4 3" xfId="75"/>
    <cellStyle name="Header2 2 2 4 3 2" xfId="76"/>
    <cellStyle name="Header2 2 2 4 4" xfId="77"/>
    <cellStyle name="Header2 2 2 5" xfId="78"/>
    <cellStyle name="Header2 2 2 5 2" xfId="79"/>
    <cellStyle name="Header2 2 2 5 2 2" xfId="80"/>
    <cellStyle name="Header2 2 2 5 2 2 2" xfId="81"/>
    <cellStyle name="Header2 2 2 5 2 3" xfId="82"/>
    <cellStyle name="Header2 2 2 5 3" xfId="83"/>
    <cellStyle name="Header2 2 2 5 3 2" xfId="84"/>
    <cellStyle name="Header2 2 2 5 4" xfId="85"/>
    <cellStyle name="Header2 2 2 6" xfId="86"/>
    <cellStyle name="Header2 2 2 6 2" xfId="87"/>
    <cellStyle name="Header2 2 2 6 2 2" xfId="88"/>
    <cellStyle name="Header2 2 2 6 3" xfId="89"/>
    <cellStyle name="Header2 2 2 7" xfId="90"/>
    <cellStyle name="Header2 2 2 7 2" xfId="91"/>
    <cellStyle name="Header2 2 2 8" xfId="92"/>
    <cellStyle name="Header2 2 3" xfId="93"/>
    <cellStyle name="Header2 2 3 2" xfId="94"/>
    <cellStyle name="Header2 2 3 2 2" xfId="95"/>
    <cellStyle name="Header2 2 3 2 2 2" xfId="96"/>
    <cellStyle name="Header2 2 3 2 3" xfId="97"/>
    <cellStyle name="Header2 2 3 3" xfId="98"/>
    <cellStyle name="Header2 2 3 3 2" xfId="99"/>
    <cellStyle name="Header2 2 3 4" xfId="100"/>
    <cellStyle name="Header2 2 4" xfId="101"/>
    <cellStyle name="Header2 2 4 2" xfId="102"/>
    <cellStyle name="Header2 2 4 2 2" xfId="103"/>
    <cellStyle name="Header2 2 4 2 2 2" xfId="104"/>
    <cellStyle name="Header2 2 4 2 3" xfId="105"/>
    <cellStyle name="Header2 2 4 3" xfId="106"/>
    <cellStyle name="Header2 2 4 3 2" xfId="107"/>
    <cellStyle name="Header2 2 4 4" xfId="108"/>
    <cellStyle name="Header2 2 5" xfId="109"/>
    <cellStyle name="Header2 2 5 2" xfId="110"/>
    <cellStyle name="Header2 2 5 2 2" xfId="111"/>
    <cellStyle name="Header2 2 5 2 2 2" xfId="112"/>
    <cellStyle name="Header2 2 5 2 3" xfId="113"/>
    <cellStyle name="Header2 2 5 3" xfId="114"/>
    <cellStyle name="Header2 2 5 3 2" xfId="115"/>
    <cellStyle name="Header2 2 5 4" xfId="116"/>
    <cellStyle name="Header2 2 6" xfId="117"/>
    <cellStyle name="Header2 2 6 2" xfId="118"/>
    <cellStyle name="Header2 2 6 2 2" xfId="119"/>
    <cellStyle name="Header2 2 6 2 2 2" xfId="120"/>
    <cellStyle name="Header2 2 6 2 3" xfId="121"/>
    <cellStyle name="Header2 2 6 3" xfId="122"/>
    <cellStyle name="Header2 2 6 3 2" xfId="123"/>
    <cellStyle name="Header2 2 6 4" xfId="124"/>
    <cellStyle name="Header2 2 7" xfId="125"/>
    <cellStyle name="Header2 2 7 2" xfId="126"/>
    <cellStyle name="Header2 2 7 2 2" xfId="127"/>
    <cellStyle name="Header2 2 7 3" xfId="128"/>
    <cellStyle name="Header2 2 8" xfId="129"/>
    <cellStyle name="Header2 2 8 2" xfId="130"/>
    <cellStyle name="Header2 2 9" xfId="131"/>
    <cellStyle name="Header2 3" xfId="132"/>
    <cellStyle name="Header2 3 2" xfId="133"/>
    <cellStyle name="Header2 3 2 2" xfId="134"/>
    <cellStyle name="Header2 3 2 2 2" xfId="135"/>
    <cellStyle name="Header2 3 2 2 2 2" xfId="136"/>
    <cellStyle name="Header2 3 2 2 3" xfId="137"/>
    <cellStyle name="Header2 3 2 3" xfId="138"/>
    <cellStyle name="Header2 3 2 3 2" xfId="139"/>
    <cellStyle name="Header2 3 2 4" xfId="140"/>
    <cellStyle name="Header2 3 3" xfId="141"/>
    <cellStyle name="Header2 3 3 2" xfId="142"/>
    <cellStyle name="Header2 3 3 2 2" xfId="143"/>
    <cellStyle name="Header2 3 3 2 2 2" xfId="144"/>
    <cellStyle name="Header2 3 3 2 3" xfId="145"/>
    <cellStyle name="Header2 3 3 3" xfId="146"/>
    <cellStyle name="Header2 3 3 3 2" xfId="147"/>
    <cellStyle name="Header2 3 3 4" xfId="148"/>
    <cellStyle name="Header2 3 4" xfId="149"/>
    <cellStyle name="Header2 3 4 2" xfId="150"/>
    <cellStyle name="Header2 3 4 2 2" xfId="151"/>
    <cellStyle name="Header2 3 4 2 2 2" xfId="152"/>
    <cellStyle name="Header2 3 4 2 3" xfId="153"/>
    <cellStyle name="Header2 3 4 3" xfId="154"/>
    <cellStyle name="Header2 3 4 3 2" xfId="155"/>
    <cellStyle name="Header2 3 4 4" xfId="156"/>
    <cellStyle name="Header2 3 5" xfId="157"/>
    <cellStyle name="Header2 3 5 2" xfId="158"/>
    <cellStyle name="Header2 3 5 2 2" xfId="159"/>
    <cellStyle name="Header2 3 5 2 2 2" xfId="160"/>
    <cellStyle name="Header2 3 5 2 3" xfId="161"/>
    <cellStyle name="Header2 3 5 3" xfId="162"/>
    <cellStyle name="Header2 3 5 3 2" xfId="163"/>
    <cellStyle name="Header2 3 5 4" xfId="164"/>
    <cellStyle name="Header2 3 6" xfId="165"/>
    <cellStyle name="Header2 3 6 2" xfId="166"/>
    <cellStyle name="Header2 3 6 2 2" xfId="167"/>
    <cellStyle name="Header2 3 6 3" xfId="168"/>
    <cellStyle name="Header2 3 7" xfId="169"/>
    <cellStyle name="Header2 3 7 2" xfId="170"/>
    <cellStyle name="Header2 3 8" xfId="171"/>
    <cellStyle name="Header2 4" xfId="172"/>
    <cellStyle name="Header2 4 2" xfId="173"/>
    <cellStyle name="Header2 4 2 2" xfId="174"/>
    <cellStyle name="Header2 4 2 2 2" xfId="175"/>
    <cellStyle name="Header2 4 2 3" xfId="176"/>
    <cellStyle name="Header2 4 3" xfId="177"/>
    <cellStyle name="Header2 4 3 2" xfId="178"/>
    <cellStyle name="Header2 4 4" xfId="179"/>
    <cellStyle name="Header2 5" xfId="180"/>
    <cellStyle name="Header2 5 2" xfId="181"/>
    <cellStyle name="Header2 5 2 2" xfId="182"/>
    <cellStyle name="Header2 5 2 2 2" xfId="183"/>
    <cellStyle name="Header2 5 2 3" xfId="184"/>
    <cellStyle name="Header2 5 3" xfId="185"/>
    <cellStyle name="Header2 5 3 2" xfId="186"/>
    <cellStyle name="Header2 5 4" xfId="187"/>
    <cellStyle name="Header2 6" xfId="188"/>
    <cellStyle name="Header2 6 2" xfId="189"/>
    <cellStyle name="Header2 6 2 2" xfId="190"/>
    <cellStyle name="Header2 6 2 2 2" xfId="191"/>
    <cellStyle name="Header2 6 2 3" xfId="192"/>
    <cellStyle name="Header2 6 3" xfId="193"/>
    <cellStyle name="Header2 6 3 2" xfId="194"/>
    <cellStyle name="Header2 6 4" xfId="195"/>
    <cellStyle name="Header2 7" xfId="196"/>
    <cellStyle name="Header2 7 2" xfId="197"/>
    <cellStyle name="Header2 7 2 2" xfId="198"/>
    <cellStyle name="Header2 7 2 2 2" xfId="199"/>
    <cellStyle name="Header2 7 2 3" xfId="200"/>
    <cellStyle name="Header2 7 3" xfId="201"/>
    <cellStyle name="Header2 7 3 2" xfId="202"/>
    <cellStyle name="Header2 7 4" xfId="203"/>
    <cellStyle name="Header2 8" xfId="204"/>
    <cellStyle name="Header2 8 2" xfId="205"/>
    <cellStyle name="Header2 8 2 2" xfId="206"/>
    <cellStyle name="Header2 8 3" xfId="207"/>
    <cellStyle name="Header2 9" xfId="208"/>
    <cellStyle name="Header2 9 2" xfId="209"/>
    <cellStyle name="Input [yellow]" xfId="210"/>
    <cellStyle name="Input [yellow] 10" xfId="211"/>
    <cellStyle name="Input [yellow] 2" xfId="212"/>
    <cellStyle name="Input [yellow] 2 2" xfId="213"/>
    <cellStyle name="Input [yellow] 2 2 2" xfId="214"/>
    <cellStyle name="Input [yellow] 2 2 2 2" xfId="215"/>
    <cellStyle name="Input [yellow] 2 2 2 2 2" xfId="216"/>
    <cellStyle name="Input [yellow] 2 2 2 2 2 2" xfId="217"/>
    <cellStyle name="Input [yellow] 2 2 2 2 3" xfId="218"/>
    <cellStyle name="Input [yellow] 2 2 2 3" xfId="219"/>
    <cellStyle name="Input [yellow] 2 2 2 3 2" xfId="220"/>
    <cellStyle name="Input [yellow] 2 2 2 4" xfId="221"/>
    <cellStyle name="Input [yellow] 2 2 3" xfId="222"/>
    <cellStyle name="Input [yellow] 2 2 3 2" xfId="223"/>
    <cellStyle name="Input [yellow] 2 2 3 2 2" xfId="224"/>
    <cellStyle name="Input [yellow] 2 2 3 2 2 2" xfId="225"/>
    <cellStyle name="Input [yellow] 2 2 3 2 3" xfId="226"/>
    <cellStyle name="Input [yellow] 2 2 3 3" xfId="227"/>
    <cellStyle name="Input [yellow] 2 2 3 3 2" xfId="228"/>
    <cellStyle name="Input [yellow] 2 2 3 4" xfId="229"/>
    <cellStyle name="Input [yellow] 2 2 4" xfId="230"/>
    <cellStyle name="Input [yellow] 2 2 4 2" xfId="231"/>
    <cellStyle name="Input [yellow] 2 2 4 2 2" xfId="232"/>
    <cellStyle name="Input [yellow] 2 2 4 2 2 2" xfId="233"/>
    <cellStyle name="Input [yellow] 2 2 4 2 3" xfId="234"/>
    <cellStyle name="Input [yellow] 2 2 4 3" xfId="235"/>
    <cellStyle name="Input [yellow] 2 2 4 3 2" xfId="236"/>
    <cellStyle name="Input [yellow] 2 2 4 4" xfId="237"/>
    <cellStyle name="Input [yellow] 2 2 5" xfId="238"/>
    <cellStyle name="Input [yellow] 2 2 5 2" xfId="239"/>
    <cellStyle name="Input [yellow] 2 2 5 2 2" xfId="240"/>
    <cellStyle name="Input [yellow] 2 2 5 2 2 2" xfId="241"/>
    <cellStyle name="Input [yellow] 2 2 5 2 3" xfId="242"/>
    <cellStyle name="Input [yellow] 2 2 5 3" xfId="243"/>
    <cellStyle name="Input [yellow] 2 2 5 3 2" xfId="244"/>
    <cellStyle name="Input [yellow] 2 2 5 4" xfId="245"/>
    <cellStyle name="Input [yellow] 2 2 6" xfId="246"/>
    <cellStyle name="Input [yellow] 2 2 6 2" xfId="247"/>
    <cellStyle name="Input [yellow] 2 2 6 2 2" xfId="248"/>
    <cellStyle name="Input [yellow] 2 2 6 3" xfId="249"/>
    <cellStyle name="Input [yellow] 2 2 7" xfId="250"/>
    <cellStyle name="Input [yellow] 2 2 7 2" xfId="251"/>
    <cellStyle name="Input [yellow] 2 2 8" xfId="252"/>
    <cellStyle name="Input [yellow] 2 3" xfId="253"/>
    <cellStyle name="Input [yellow] 2 3 2" xfId="254"/>
    <cellStyle name="Input [yellow] 2 3 2 2" xfId="255"/>
    <cellStyle name="Input [yellow] 2 3 2 2 2" xfId="256"/>
    <cellStyle name="Input [yellow] 2 3 2 3" xfId="257"/>
    <cellStyle name="Input [yellow] 2 3 3" xfId="258"/>
    <cellStyle name="Input [yellow] 2 3 3 2" xfId="259"/>
    <cellStyle name="Input [yellow] 2 3 4" xfId="260"/>
    <cellStyle name="Input [yellow] 2 4" xfId="261"/>
    <cellStyle name="Input [yellow] 2 4 2" xfId="262"/>
    <cellStyle name="Input [yellow] 2 4 2 2" xfId="263"/>
    <cellStyle name="Input [yellow] 2 4 2 2 2" xfId="264"/>
    <cellStyle name="Input [yellow] 2 4 2 3" xfId="265"/>
    <cellStyle name="Input [yellow] 2 4 3" xfId="266"/>
    <cellStyle name="Input [yellow] 2 4 3 2" xfId="267"/>
    <cellStyle name="Input [yellow] 2 4 4" xfId="268"/>
    <cellStyle name="Input [yellow] 2 5" xfId="269"/>
    <cellStyle name="Input [yellow] 2 5 2" xfId="270"/>
    <cellStyle name="Input [yellow] 2 5 2 2" xfId="271"/>
    <cellStyle name="Input [yellow] 2 5 2 2 2" xfId="272"/>
    <cellStyle name="Input [yellow] 2 5 2 3" xfId="273"/>
    <cellStyle name="Input [yellow] 2 5 3" xfId="274"/>
    <cellStyle name="Input [yellow] 2 5 3 2" xfId="275"/>
    <cellStyle name="Input [yellow] 2 5 4" xfId="276"/>
    <cellStyle name="Input [yellow] 2 6" xfId="277"/>
    <cellStyle name="Input [yellow] 2 6 2" xfId="278"/>
    <cellStyle name="Input [yellow] 2 6 2 2" xfId="279"/>
    <cellStyle name="Input [yellow] 2 6 2 2 2" xfId="280"/>
    <cellStyle name="Input [yellow] 2 6 2 3" xfId="281"/>
    <cellStyle name="Input [yellow] 2 6 3" xfId="282"/>
    <cellStyle name="Input [yellow] 2 6 3 2" xfId="283"/>
    <cellStyle name="Input [yellow] 2 6 4" xfId="284"/>
    <cellStyle name="Input [yellow] 2 7" xfId="285"/>
    <cellStyle name="Input [yellow] 2 7 2" xfId="286"/>
    <cellStyle name="Input [yellow] 2 7 2 2" xfId="287"/>
    <cellStyle name="Input [yellow] 2 7 3" xfId="288"/>
    <cellStyle name="Input [yellow] 2 8" xfId="289"/>
    <cellStyle name="Input [yellow] 2 8 2" xfId="290"/>
    <cellStyle name="Input [yellow] 2 9" xfId="291"/>
    <cellStyle name="Input [yellow] 3" xfId="292"/>
    <cellStyle name="Input [yellow] 3 2" xfId="293"/>
    <cellStyle name="Input [yellow] 3 2 2" xfId="294"/>
    <cellStyle name="Input [yellow] 3 2 2 2" xfId="295"/>
    <cellStyle name="Input [yellow] 3 2 2 2 2" xfId="296"/>
    <cellStyle name="Input [yellow] 3 2 2 3" xfId="297"/>
    <cellStyle name="Input [yellow] 3 2 3" xfId="298"/>
    <cellStyle name="Input [yellow] 3 2 3 2" xfId="299"/>
    <cellStyle name="Input [yellow] 3 2 4" xfId="300"/>
    <cellStyle name="Input [yellow] 3 3" xfId="301"/>
    <cellStyle name="Input [yellow] 3 3 2" xfId="302"/>
    <cellStyle name="Input [yellow] 3 3 2 2" xfId="303"/>
    <cellStyle name="Input [yellow] 3 3 2 2 2" xfId="304"/>
    <cellStyle name="Input [yellow] 3 3 2 3" xfId="305"/>
    <cellStyle name="Input [yellow] 3 3 3" xfId="306"/>
    <cellStyle name="Input [yellow] 3 3 3 2" xfId="307"/>
    <cellStyle name="Input [yellow] 3 3 4" xfId="308"/>
    <cellStyle name="Input [yellow] 3 4" xfId="309"/>
    <cellStyle name="Input [yellow] 3 4 2" xfId="310"/>
    <cellStyle name="Input [yellow] 3 4 2 2" xfId="311"/>
    <cellStyle name="Input [yellow] 3 4 2 2 2" xfId="312"/>
    <cellStyle name="Input [yellow] 3 4 2 3" xfId="313"/>
    <cellStyle name="Input [yellow] 3 4 3" xfId="314"/>
    <cellStyle name="Input [yellow] 3 4 3 2" xfId="315"/>
    <cellStyle name="Input [yellow] 3 4 4" xfId="316"/>
    <cellStyle name="Input [yellow] 3 5" xfId="317"/>
    <cellStyle name="Input [yellow] 3 5 2" xfId="318"/>
    <cellStyle name="Input [yellow] 3 5 2 2" xfId="319"/>
    <cellStyle name="Input [yellow] 3 5 2 2 2" xfId="320"/>
    <cellStyle name="Input [yellow] 3 5 2 3" xfId="321"/>
    <cellStyle name="Input [yellow] 3 5 3" xfId="322"/>
    <cellStyle name="Input [yellow] 3 5 3 2" xfId="323"/>
    <cellStyle name="Input [yellow] 3 5 4" xfId="324"/>
    <cellStyle name="Input [yellow] 3 6" xfId="325"/>
    <cellStyle name="Input [yellow] 3 6 2" xfId="326"/>
    <cellStyle name="Input [yellow] 3 6 2 2" xfId="327"/>
    <cellStyle name="Input [yellow] 3 6 3" xfId="328"/>
    <cellStyle name="Input [yellow] 3 7" xfId="329"/>
    <cellStyle name="Input [yellow] 3 7 2" xfId="330"/>
    <cellStyle name="Input [yellow] 3 8" xfId="331"/>
    <cellStyle name="Input [yellow] 4" xfId="332"/>
    <cellStyle name="Input [yellow] 4 2" xfId="333"/>
    <cellStyle name="Input [yellow] 4 2 2" xfId="334"/>
    <cellStyle name="Input [yellow] 4 2 2 2" xfId="335"/>
    <cellStyle name="Input [yellow] 4 2 3" xfId="336"/>
    <cellStyle name="Input [yellow] 4 3" xfId="337"/>
    <cellStyle name="Input [yellow] 4 3 2" xfId="338"/>
    <cellStyle name="Input [yellow] 4 4" xfId="339"/>
    <cellStyle name="Input [yellow] 5" xfId="340"/>
    <cellStyle name="Input [yellow] 5 2" xfId="341"/>
    <cellStyle name="Input [yellow] 5 2 2" xfId="342"/>
    <cellStyle name="Input [yellow] 5 2 2 2" xfId="343"/>
    <cellStyle name="Input [yellow] 5 2 3" xfId="344"/>
    <cellStyle name="Input [yellow] 5 3" xfId="345"/>
    <cellStyle name="Input [yellow] 5 3 2" xfId="346"/>
    <cellStyle name="Input [yellow] 5 4" xfId="347"/>
    <cellStyle name="Input [yellow] 6" xfId="348"/>
    <cellStyle name="Input [yellow] 6 2" xfId="349"/>
    <cellStyle name="Input [yellow] 6 2 2" xfId="350"/>
    <cellStyle name="Input [yellow] 6 2 2 2" xfId="351"/>
    <cellStyle name="Input [yellow] 6 2 3" xfId="352"/>
    <cellStyle name="Input [yellow] 6 3" xfId="353"/>
    <cellStyle name="Input [yellow] 6 3 2" xfId="354"/>
    <cellStyle name="Input [yellow] 6 4" xfId="355"/>
    <cellStyle name="Input [yellow] 7" xfId="356"/>
    <cellStyle name="Input [yellow] 7 2" xfId="357"/>
    <cellStyle name="Input [yellow] 7 2 2" xfId="358"/>
    <cellStyle name="Input [yellow] 7 2 2 2" xfId="359"/>
    <cellStyle name="Input [yellow] 7 2 3" xfId="360"/>
    <cellStyle name="Input [yellow] 7 3" xfId="361"/>
    <cellStyle name="Input [yellow] 7 3 2" xfId="362"/>
    <cellStyle name="Input [yellow] 7 4" xfId="363"/>
    <cellStyle name="Input [yellow] 8" xfId="364"/>
    <cellStyle name="Input [yellow] 8 2" xfId="365"/>
    <cellStyle name="Input [yellow] 8 2 2" xfId="366"/>
    <cellStyle name="Input [yellow] 8 3" xfId="367"/>
    <cellStyle name="Input [yellow] 9" xfId="368"/>
    <cellStyle name="Input [yellow] 9 2" xfId="369"/>
    <cellStyle name="Millares 10" xfId="370"/>
    <cellStyle name="Millares 11" xfId="371"/>
    <cellStyle name="Millares 2" xfId="372"/>
    <cellStyle name="Millares 2 10" xfId="373"/>
    <cellStyle name="Millares 2 11" xfId="374"/>
    <cellStyle name="Millares 2 2" xfId="375"/>
    <cellStyle name="Millares 2 2 2" xfId="376"/>
    <cellStyle name="Millares 2 2 2 2" xfId="377"/>
    <cellStyle name="Millares 2 2 2 2 2" xfId="378"/>
    <cellStyle name="Millares 2 2 2 2 2 2" xfId="379"/>
    <cellStyle name="Millares 2 2 2 2 2 2 2" xfId="380"/>
    <cellStyle name="Millares 2 2 2 2 2 2 2 2" xfId="381"/>
    <cellStyle name="Millares 2 2 2 2 2 2 2 2 2" xfId="382"/>
    <cellStyle name="Millares 2 2 2 2 2 2 2 3" xfId="383"/>
    <cellStyle name="Millares 2 2 2 2 2 2 2 4" xfId="384"/>
    <cellStyle name="Millares 2 2 2 2 2 2 3" xfId="385"/>
    <cellStyle name="Millares 2 2 2 2 2 2 3 2" xfId="386"/>
    <cellStyle name="Millares 2 2 2 2 2 2 4" xfId="387"/>
    <cellStyle name="Millares 2 2 2 2 2 2 5" xfId="388"/>
    <cellStyle name="Millares 2 2 2 2 2 3" xfId="389"/>
    <cellStyle name="Millares 2 2 2 2 2 3 2" xfId="390"/>
    <cellStyle name="Millares 2 2 2 2 2 3 2 2" xfId="391"/>
    <cellStyle name="Millares 2 2 2 2 2 3 3" xfId="392"/>
    <cellStyle name="Millares 2 2 2 2 2 3 4" xfId="393"/>
    <cellStyle name="Millares 2 2 2 2 2 4" xfId="394"/>
    <cellStyle name="Millares 2 2 2 2 2 4 2" xfId="395"/>
    <cellStyle name="Millares 2 2 2 2 2 5" xfId="396"/>
    <cellStyle name="Millares 2 2 2 2 2 6" xfId="397"/>
    <cellStyle name="Millares 2 2 2 2 3" xfId="398"/>
    <cellStyle name="Millares 2 2 2 2 3 2" xfId="399"/>
    <cellStyle name="Millares 2 2 2 2 3 2 2" xfId="400"/>
    <cellStyle name="Millares 2 2 2 2 3 2 2 2" xfId="401"/>
    <cellStyle name="Millares 2 2 2 2 3 2 3" xfId="402"/>
    <cellStyle name="Millares 2 2 2 2 3 2 4" xfId="403"/>
    <cellStyle name="Millares 2 2 2 2 3 3" xfId="404"/>
    <cellStyle name="Millares 2 2 2 2 3 3 2" xfId="405"/>
    <cellStyle name="Millares 2 2 2 2 3 4" xfId="406"/>
    <cellStyle name="Millares 2 2 2 2 3 5" xfId="407"/>
    <cellStyle name="Millares 2 2 2 2 4" xfId="408"/>
    <cellStyle name="Millares 2 2 2 2 4 2" xfId="409"/>
    <cellStyle name="Millares 2 2 2 2 4 2 2" xfId="410"/>
    <cellStyle name="Millares 2 2 2 2 4 3" xfId="411"/>
    <cellStyle name="Millares 2 2 2 2 4 4" xfId="412"/>
    <cellStyle name="Millares 2 2 2 2 5" xfId="413"/>
    <cellStyle name="Millares 2 2 2 2 5 2" xfId="414"/>
    <cellStyle name="Millares 2 2 2 2 6" xfId="415"/>
    <cellStyle name="Millares 2 2 2 2 7" xfId="416"/>
    <cellStyle name="Millares 2 2 2 3" xfId="417"/>
    <cellStyle name="Millares 2 2 2 3 2" xfId="418"/>
    <cellStyle name="Millares 2 2 2 3 2 2" xfId="419"/>
    <cellStyle name="Millares 2 2 2 3 2 2 2" xfId="420"/>
    <cellStyle name="Millares 2 2 2 3 2 2 2 2" xfId="421"/>
    <cellStyle name="Millares 2 2 2 3 2 2 3" xfId="422"/>
    <cellStyle name="Millares 2 2 2 3 2 2 4" xfId="423"/>
    <cellStyle name="Millares 2 2 2 3 2 3" xfId="424"/>
    <cellStyle name="Millares 2 2 2 3 2 3 2" xfId="425"/>
    <cellStyle name="Millares 2 2 2 3 2 4" xfId="426"/>
    <cellStyle name="Millares 2 2 2 3 2 5" xfId="427"/>
    <cellStyle name="Millares 2 2 2 3 3" xfId="428"/>
    <cellStyle name="Millares 2 2 2 3 3 2" xfId="429"/>
    <cellStyle name="Millares 2 2 2 3 3 2 2" xfId="430"/>
    <cellStyle name="Millares 2 2 2 3 3 3" xfId="431"/>
    <cellStyle name="Millares 2 2 2 3 3 4" xfId="432"/>
    <cellStyle name="Millares 2 2 2 3 4" xfId="433"/>
    <cellStyle name="Millares 2 2 2 3 4 2" xfId="434"/>
    <cellStyle name="Millares 2 2 2 3 5" xfId="435"/>
    <cellStyle name="Millares 2 2 2 3 6" xfId="436"/>
    <cellStyle name="Millares 2 2 2 4" xfId="437"/>
    <cellStyle name="Millares 2 2 2 4 2" xfId="438"/>
    <cellStyle name="Millares 2 2 2 4 2 2" xfId="439"/>
    <cellStyle name="Millares 2 2 2 4 2 2 2" xfId="440"/>
    <cellStyle name="Millares 2 2 2 4 2 3" xfId="441"/>
    <cellStyle name="Millares 2 2 2 4 2 4" xfId="442"/>
    <cellStyle name="Millares 2 2 2 4 3" xfId="443"/>
    <cellStyle name="Millares 2 2 2 4 3 2" xfId="444"/>
    <cellStyle name="Millares 2 2 2 4 4" xfId="445"/>
    <cellStyle name="Millares 2 2 2 4 5" xfId="446"/>
    <cellStyle name="Millares 2 2 2 5" xfId="447"/>
    <cellStyle name="Millares 2 2 2 5 2" xfId="448"/>
    <cellStyle name="Millares 2 2 2 5 2 2" xfId="449"/>
    <cellStyle name="Millares 2 2 2 5 3" xfId="450"/>
    <cellStyle name="Millares 2 2 2 5 4" xfId="451"/>
    <cellStyle name="Millares 2 2 2 6" xfId="452"/>
    <cellStyle name="Millares 2 2 2 6 2" xfId="453"/>
    <cellStyle name="Millares 2 2 2 7" xfId="454"/>
    <cellStyle name="Millares 2 2 2 8" xfId="455"/>
    <cellStyle name="Millares 2 2 3" xfId="456"/>
    <cellStyle name="Millares 2 2 3 2" xfId="457"/>
    <cellStyle name="Millares 2 2 3 2 2" xfId="458"/>
    <cellStyle name="Millares 2 2 3 2 2 2" xfId="459"/>
    <cellStyle name="Millares 2 2 3 2 2 2 2" xfId="460"/>
    <cellStyle name="Millares 2 2 3 2 2 2 2 2" xfId="461"/>
    <cellStyle name="Millares 2 2 3 2 2 2 3" xfId="462"/>
    <cellStyle name="Millares 2 2 3 2 2 2 4" xfId="463"/>
    <cellStyle name="Millares 2 2 3 2 2 3" xfId="464"/>
    <cellStyle name="Millares 2 2 3 2 2 3 2" xfId="465"/>
    <cellStyle name="Millares 2 2 3 2 2 4" xfId="466"/>
    <cellStyle name="Millares 2 2 3 2 2 5" xfId="467"/>
    <cellStyle name="Millares 2 2 3 2 3" xfId="468"/>
    <cellStyle name="Millares 2 2 3 2 3 2" xfId="469"/>
    <cellStyle name="Millares 2 2 3 2 3 2 2" xfId="470"/>
    <cellStyle name="Millares 2 2 3 2 3 3" xfId="471"/>
    <cellStyle name="Millares 2 2 3 2 3 4" xfId="472"/>
    <cellStyle name="Millares 2 2 3 2 4" xfId="473"/>
    <cellStyle name="Millares 2 2 3 2 4 2" xfId="474"/>
    <cellStyle name="Millares 2 2 3 2 5" xfId="475"/>
    <cellStyle name="Millares 2 2 3 2 6" xfId="476"/>
    <cellStyle name="Millares 2 2 3 3" xfId="477"/>
    <cellStyle name="Millares 2 2 3 3 2" xfId="478"/>
    <cellStyle name="Millares 2 2 3 3 2 2" xfId="479"/>
    <cellStyle name="Millares 2 2 3 3 2 2 2" xfId="480"/>
    <cellStyle name="Millares 2 2 3 3 2 3" xfId="481"/>
    <cellStyle name="Millares 2 2 3 3 2 4" xfId="482"/>
    <cellStyle name="Millares 2 2 3 3 3" xfId="483"/>
    <cellStyle name="Millares 2 2 3 3 3 2" xfId="484"/>
    <cellStyle name="Millares 2 2 3 3 4" xfId="485"/>
    <cellStyle name="Millares 2 2 3 3 5" xfId="486"/>
    <cellStyle name="Millares 2 2 3 4" xfId="487"/>
    <cellStyle name="Millares 2 2 3 4 2" xfId="488"/>
    <cellStyle name="Millares 2 2 3 4 2 2" xfId="489"/>
    <cellStyle name="Millares 2 2 3 4 3" xfId="490"/>
    <cellStyle name="Millares 2 2 3 4 4" xfId="491"/>
    <cellStyle name="Millares 2 2 3 5" xfId="492"/>
    <cellStyle name="Millares 2 2 3 5 2" xfId="493"/>
    <cellStyle name="Millares 2 2 3 6" xfId="494"/>
    <cellStyle name="Millares 2 2 3 7" xfId="495"/>
    <cellStyle name="Millares 2 2 4" xfId="496"/>
    <cellStyle name="Millares 2 2 4 2" xfId="497"/>
    <cellStyle name="Millares 2 2 4 2 2" xfId="498"/>
    <cellStyle name="Millares 2 2 4 2 2 2" xfId="499"/>
    <cellStyle name="Millares 2 2 4 2 2 2 2" xfId="500"/>
    <cellStyle name="Millares 2 2 4 2 2 3" xfId="501"/>
    <cellStyle name="Millares 2 2 4 2 2 4" xfId="502"/>
    <cellStyle name="Millares 2 2 4 2 3" xfId="503"/>
    <cellStyle name="Millares 2 2 4 2 3 2" xfId="504"/>
    <cellStyle name="Millares 2 2 4 2 4" xfId="505"/>
    <cellStyle name="Millares 2 2 4 2 5" xfId="506"/>
    <cellStyle name="Millares 2 2 4 3" xfId="507"/>
    <cellStyle name="Millares 2 2 4 3 2" xfId="508"/>
    <cellStyle name="Millares 2 2 4 3 2 2" xfId="509"/>
    <cellStyle name="Millares 2 2 4 3 3" xfId="510"/>
    <cellStyle name="Millares 2 2 4 3 4" xfId="511"/>
    <cellStyle name="Millares 2 2 4 4" xfId="512"/>
    <cellStyle name="Millares 2 2 4 4 2" xfId="513"/>
    <cellStyle name="Millares 2 2 4 5" xfId="514"/>
    <cellStyle name="Millares 2 2 4 6" xfId="515"/>
    <cellStyle name="Millares 2 2 5" xfId="516"/>
    <cellStyle name="Millares 2 2 5 2" xfId="517"/>
    <cellStyle name="Millares 2 2 5 2 2" xfId="518"/>
    <cellStyle name="Millares 2 2 5 2 2 2" xfId="519"/>
    <cellStyle name="Millares 2 2 5 2 3" xfId="520"/>
    <cellStyle name="Millares 2 2 5 2 4" xfId="521"/>
    <cellStyle name="Millares 2 2 5 3" xfId="522"/>
    <cellStyle name="Millares 2 2 5 3 2" xfId="523"/>
    <cellStyle name="Millares 2 2 5 4" xfId="524"/>
    <cellStyle name="Millares 2 2 5 5" xfId="525"/>
    <cellStyle name="Millares 2 2 6" xfId="526"/>
    <cellStyle name="Millares 2 2 6 2" xfId="527"/>
    <cellStyle name="Millares 2 2 6 2 2" xfId="528"/>
    <cellStyle name="Millares 2 2 6 3" xfId="529"/>
    <cellStyle name="Millares 2 2 6 4" xfId="530"/>
    <cellStyle name="Millares 2 2 7" xfId="531"/>
    <cellStyle name="Millares 2 2 7 2" xfId="532"/>
    <cellStyle name="Millares 2 2 8" xfId="533"/>
    <cellStyle name="Millares 2 2 9" xfId="534"/>
    <cellStyle name="Millares 2 3" xfId="535"/>
    <cellStyle name="Millares 2 3 2" xfId="536"/>
    <cellStyle name="Millares 2 3 2 2" xfId="537"/>
    <cellStyle name="Millares 2 3 2 2 2" xfId="538"/>
    <cellStyle name="Millares 2 3 2 2 2 2" xfId="539"/>
    <cellStyle name="Millares 2 3 2 2 2 2 2" xfId="540"/>
    <cellStyle name="Millares 2 3 2 2 2 2 2 2" xfId="541"/>
    <cellStyle name="Millares 2 3 2 2 2 2 3" xfId="542"/>
    <cellStyle name="Millares 2 3 2 2 2 2 4" xfId="543"/>
    <cellStyle name="Millares 2 3 2 2 2 3" xfId="544"/>
    <cellStyle name="Millares 2 3 2 2 2 3 2" xfId="545"/>
    <cellStyle name="Millares 2 3 2 2 2 4" xfId="546"/>
    <cellStyle name="Millares 2 3 2 2 2 5" xfId="547"/>
    <cellStyle name="Millares 2 3 2 2 3" xfId="548"/>
    <cellStyle name="Millares 2 3 2 2 3 2" xfId="549"/>
    <cellStyle name="Millares 2 3 2 2 3 2 2" xfId="550"/>
    <cellStyle name="Millares 2 3 2 2 3 3" xfId="551"/>
    <cellStyle name="Millares 2 3 2 2 3 4" xfId="552"/>
    <cellStyle name="Millares 2 3 2 2 4" xfId="553"/>
    <cellStyle name="Millares 2 3 2 2 4 2" xfId="554"/>
    <cellStyle name="Millares 2 3 2 2 5" xfId="555"/>
    <cellStyle name="Millares 2 3 2 2 6" xfId="556"/>
    <cellStyle name="Millares 2 3 2 3" xfId="557"/>
    <cellStyle name="Millares 2 3 2 3 2" xfId="558"/>
    <cellStyle name="Millares 2 3 2 3 2 2" xfId="559"/>
    <cellStyle name="Millares 2 3 2 3 2 2 2" xfId="560"/>
    <cellStyle name="Millares 2 3 2 3 2 3" xfId="561"/>
    <cellStyle name="Millares 2 3 2 3 2 4" xfId="562"/>
    <cellStyle name="Millares 2 3 2 3 3" xfId="563"/>
    <cellStyle name="Millares 2 3 2 3 3 2" xfId="564"/>
    <cellStyle name="Millares 2 3 2 3 4" xfId="565"/>
    <cellStyle name="Millares 2 3 2 3 5" xfId="566"/>
    <cellStyle name="Millares 2 3 2 4" xfId="567"/>
    <cellStyle name="Millares 2 3 2 4 2" xfId="568"/>
    <cellStyle name="Millares 2 3 2 4 2 2" xfId="569"/>
    <cellStyle name="Millares 2 3 2 4 3" xfId="570"/>
    <cellStyle name="Millares 2 3 2 4 4" xfId="571"/>
    <cellStyle name="Millares 2 3 2 5" xfId="572"/>
    <cellStyle name="Millares 2 3 2 5 2" xfId="573"/>
    <cellStyle name="Millares 2 3 2 6" xfId="574"/>
    <cellStyle name="Millares 2 3 2 7" xfId="575"/>
    <cellStyle name="Millares 2 3 3" xfId="576"/>
    <cellStyle name="Millares 2 3 3 2" xfId="577"/>
    <cellStyle name="Millares 2 3 3 2 2" xfId="578"/>
    <cellStyle name="Millares 2 3 3 2 2 2" xfId="579"/>
    <cellStyle name="Millares 2 3 3 2 2 2 2" xfId="580"/>
    <cellStyle name="Millares 2 3 3 2 2 3" xfId="581"/>
    <cellStyle name="Millares 2 3 3 2 2 4" xfId="582"/>
    <cellStyle name="Millares 2 3 3 2 3" xfId="583"/>
    <cellStyle name="Millares 2 3 3 2 3 2" xfId="584"/>
    <cellStyle name="Millares 2 3 3 2 4" xfId="585"/>
    <cellStyle name="Millares 2 3 3 2 5" xfId="586"/>
    <cellStyle name="Millares 2 3 3 3" xfId="587"/>
    <cellStyle name="Millares 2 3 3 3 2" xfId="588"/>
    <cellStyle name="Millares 2 3 3 3 2 2" xfId="589"/>
    <cellStyle name="Millares 2 3 3 3 3" xfId="590"/>
    <cellStyle name="Millares 2 3 3 3 4" xfId="591"/>
    <cellStyle name="Millares 2 3 3 4" xfId="592"/>
    <cellStyle name="Millares 2 3 3 4 2" xfId="593"/>
    <cellStyle name="Millares 2 3 3 5" xfId="594"/>
    <cellStyle name="Millares 2 3 3 6" xfId="595"/>
    <cellStyle name="Millares 2 3 4" xfId="596"/>
    <cellStyle name="Millares 2 3 4 2" xfId="597"/>
    <cellStyle name="Millares 2 3 4 2 2" xfId="598"/>
    <cellStyle name="Millares 2 3 4 2 2 2" xfId="599"/>
    <cellStyle name="Millares 2 3 4 2 3" xfId="600"/>
    <cellStyle name="Millares 2 3 4 2 4" xfId="601"/>
    <cellStyle name="Millares 2 3 4 3" xfId="602"/>
    <cellStyle name="Millares 2 3 4 3 2" xfId="603"/>
    <cellStyle name="Millares 2 3 4 4" xfId="604"/>
    <cellStyle name="Millares 2 3 4 5" xfId="605"/>
    <cellStyle name="Millares 2 3 5" xfId="606"/>
    <cellStyle name="Millares 2 3 5 2" xfId="607"/>
    <cellStyle name="Millares 2 3 5 2 2" xfId="608"/>
    <cellStyle name="Millares 2 3 5 3" xfId="609"/>
    <cellStyle name="Millares 2 3 5 4" xfId="610"/>
    <cellStyle name="Millares 2 3 6" xfId="611"/>
    <cellStyle name="Millares 2 3 6 2" xfId="612"/>
    <cellStyle name="Millares 2 3 7" xfId="613"/>
    <cellStyle name="Millares 2 3 8" xfId="614"/>
    <cellStyle name="Millares 2 4" xfId="615"/>
    <cellStyle name="Millares 2 4 2" xfId="616"/>
    <cellStyle name="Millares 2 4 2 2" xfId="617"/>
    <cellStyle name="Millares 2 4 2 2 2" xfId="618"/>
    <cellStyle name="Millares 2 4 2 2 2 2" xfId="619"/>
    <cellStyle name="Millares 2 4 2 2 2 2 2" xfId="620"/>
    <cellStyle name="Millares 2 4 2 2 2 3" xfId="621"/>
    <cellStyle name="Millares 2 4 2 2 2 4" xfId="622"/>
    <cellStyle name="Millares 2 4 2 2 3" xfId="623"/>
    <cellStyle name="Millares 2 4 2 2 3 2" xfId="624"/>
    <cellStyle name="Millares 2 4 2 2 4" xfId="625"/>
    <cellStyle name="Millares 2 4 2 2 5" xfId="626"/>
    <cellStyle name="Millares 2 4 2 3" xfId="627"/>
    <cellStyle name="Millares 2 4 2 3 2" xfId="628"/>
    <cellStyle name="Millares 2 4 2 3 2 2" xfId="629"/>
    <cellStyle name="Millares 2 4 2 3 3" xfId="630"/>
    <cellStyle name="Millares 2 4 2 3 4" xfId="631"/>
    <cellStyle name="Millares 2 4 2 4" xfId="632"/>
    <cellStyle name="Millares 2 4 2 4 2" xfId="633"/>
    <cellStyle name="Millares 2 4 2 5" xfId="634"/>
    <cellStyle name="Millares 2 4 2 6" xfId="635"/>
    <cellStyle name="Millares 2 4 3" xfId="636"/>
    <cellStyle name="Millares 2 4 3 2" xfId="637"/>
    <cellStyle name="Millares 2 4 3 2 2" xfId="638"/>
    <cellStyle name="Millares 2 4 3 2 2 2" xfId="639"/>
    <cellStyle name="Millares 2 4 3 2 3" xfId="640"/>
    <cellStyle name="Millares 2 4 3 2 4" xfId="641"/>
    <cellStyle name="Millares 2 4 3 3" xfId="642"/>
    <cellStyle name="Millares 2 4 3 3 2" xfId="643"/>
    <cellStyle name="Millares 2 4 3 4" xfId="644"/>
    <cellStyle name="Millares 2 4 3 5" xfId="645"/>
    <cellStyle name="Millares 2 4 4" xfId="646"/>
    <cellStyle name="Millares 2 4 4 2" xfId="647"/>
    <cellStyle name="Millares 2 4 4 2 2" xfId="648"/>
    <cellStyle name="Millares 2 4 4 3" xfId="649"/>
    <cellStyle name="Millares 2 4 4 4" xfId="650"/>
    <cellStyle name="Millares 2 4 5" xfId="651"/>
    <cellStyle name="Millares 2 4 5 2" xfId="652"/>
    <cellStyle name="Millares 2 4 6" xfId="653"/>
    <cellStyle name="Millares 2 4 7" xfId="654"/>
    <cellStyle name="Millares 2 5" xfId="655"/>
    <cellStyle name="Millares 2 5 2" xfId="656"/>
    <cellStyle name="Millares 2 5 2 2" xfId="657"/>
    <cellStyle name="Millares 2 5 2 2 2" xfId="658"/>
    <cellStyle name="Millares 2 5 2 2 2 2" xfId="659"/>
    <cellStyle name="Millares 2 5 2 2 3" xfId="660"/>
    <cellStyle name="Millares 2 5 2 2 4" xfId="661"/>
    <cellStyle name="Millares 2 5 2 3" xfId="662"/>
    <cellStyle name="Millares 2 5 2 3 2" xfId="663"/>
    <cellStyle name="Millares 2 5 2 4" xfId="664"/>
    <cellStyle name="Millares 2 5 2 5" xfId="665"/>
    <cellStyle name="Millares 2 5 3" xfId="666"/>
    <cellStyle name="Millares 2 5 3 2" xfId="667"/>
    <cellStyle name="Millares 2 5 3 2 2" xfId="668"/>
    <cellStyle name="Millares 2 5 3 3" xfId="669"/>
    <cellStyle name="Millares 2 5 3 4" xfId="670"/>
    <cellStyle name="Millares 2 5 4" xfId="671"/>
    <cellStyle name="Millares 2 5 4 2" xfId="672"/>
    <cellStyle name="Millares 2 5 5" xfId="673"/>
    <cellStyle name="Millares 2 5 6" xfId="674"/>
    <cellStyle name="Millares 2 6" xfId="675"/>
    <cellStyle name="Millares 2 6 2" xfId="676"/>
    <cellStyle name="Millares 2 6 2 2" xfId="677"/>
    <cellStyle name="Millares 2 6 2 2 2" xfId="678"/>
    <cellStyle name="Millares 2 6 2 3" xfId="679"/>
    <cellStyle name="Millares 2 6 2 4" xfId="680"/>
    <cellStyle name="Millares 2 6 3" xfId="681"/>
    <cellStyle name="Millares 2 6 3 2" xfId="682"/>
    <cellStyle name="Millares 2 6 4" xfId="683"/>
    <cellStyle name="Millares 2 6 5" xfId="684"/>
    <cellStyle name="Millares 2 7" xfId="685"/>
    <cellStyle name="Millares 2 7 2" xfId="686"/>
    <cellStyle name="Millares 2 7 2 2" xfId="687"/>
    <cellStyle name="Millares 2 7 2 2 2" xfId="688"/>
    <cellStyle name="Millares 2 7 2 3" xfId="689"/>
    <cellStyle name="Millares 2 7 2 4" xfId="690"/>
    <cellStyle name="Millares 2 7 3" xfId="691"/>
    <cellStyle name="Millares 2 8" xfId="692"/>
    <cellStyle name="Millares 2 9" xfId="693"/>
    <cellStyle name="Millares 2 9 2" xfId="694"/>
    <cellStyle name="Millares 3" xfId="695"/>
    <cellStyle name="Millares 3 10" xfId="696"/>
    <cellStyle name="Millares 3 10 2" xfId="697"/>
    <cellStyle name="Millares 3 10 3" xfId="698"/>
    <cellStyle name="Millares 3 11" xfId="699"/>
    <cellStyle name="Millares 3 11 2" xfId="700"/>
    <cellStyle name="Millares 3 11 2 2" xfId="701"/>
    <cellStyle name="Millares 3 11 3" xfId="702"/>
    <cellStyle name="Millares 3 11 4" xfId="703"/>
    <cellStyle name="Millares 3 12" xfId="704"/>
    <cellStyle name="Millares 3 2" xfId="705"/>
    <cellStyle name="Millares 3 3" xfId="706"/>
    <cellStyle name="Millares 3 4" xfId="707"/>
    <cellStyle name="Millares 3 5" xfId="708"/>
    <cellStyle name="Millares 3 6" xfId="709"/>
    <cellStyle name="Millares 3 7" xfId="710"/>
    <cellStyle name="Millares 3 8" xfId="711"/>
    <cellStyle name="Millares 3 9" xfId="712"/>
    <cellStyle name="Millares 4" xfId="713"/>
    <cellStyle name="Millares 4 2" xfId="714"/>
    <cellStyle name="Millares 4 2 2" xfId="715"/>
    <cellStyle name="Millares 4 2 2 2" xfId="716"/>
    <cellStyle name="Millares 4 2 2 2 2" xfId="717"/>
    <cellStyle name="Millares 4 2 2 2 2 2" xfId="718"/>
    <cellStyle name="Millares 4 2 2 2 2 2 2" xfId="719"/>
    <cellStyle name="Millares 4 2 2 2 2 3" xfId="720"/>
    <cellStyle name="Millares 4 2 2 2 2 4" xfId="721"/>
    <cellStyle name="Millares 4 2 2 2 3" xfId="722"/>
    <cellStyle name="Millares 4 2 2 2 3 2" xfId="723"/>
    <cellStyle name="Millares 4 2 2 2 4" xfId="724"/>
    <cellStyle name="Millares 4 2 2 2 5" xfId="725"/>
    <cellStyle name="Millares 4 2 2 3" xfId="726"/>
    <cellStyle name="Millares 4 2 2 3 2" xfId="727"/>
    <cellStyle name="Millares 4 2 2 3 2 2" xfId="728"/>
    <cellStyle name="Millares 4 2 2 3 3" xfId="729"/>
    <cellStyle name="Millares 4 2 2 3 4" xfId="730"/>
    <cellStyle name="Millares 4 2 2 4" xfId="731"/>
    <cellStyle name="Millares 4 2 2 4 2" xfId="732"/>
    <cellStyle name="Millares 4 2 2 5" xfId="733"/>
    <cellStyle name="Millares 4 2 2 6" xfId="734"/>
    <cellStyle name="Millares 4 2 3" xfId="735"/>
    <cellStyle name="Millares 4 2 3 2" xfId="736"/>
    <cellStyle name="Millares 4 2 3 2 2" xfId="737"/>
    <cellStyle name="Millares 4 2 3 2 2 2" xfId="738"/>
    <cellStyle name="Millares 4 2 3 2 3" xfId="739"/>
    <cellStyle name="Millares 4 2 3 2 4" xfId="740"/>
    <cellStyle name="Millares 4 2 3 3" xfId="741"/>
    <cellStyle name="Millares 4 2 3 3 2" xfId="742"/>
    <cellStyle name="Millares 4 2 3 4" xfId="743"/>
    <cellStyle name="Millares 4 2 3 5" xfId="744"/>
    <cellStyle name="Millares 4 2 4" xfId="745"/>
    <cellStyle name="Millares 4 2 4 2" xfId="746"/>
    <cellStyle name="Millares 4 2 4 2 2" xfId="747"/>
    <cellStyle name="Millares 4 2 4 3" xfId="748"/>
    <cellStyle name="Millares 4 2 4 4" xfId="749"/>
    <cellStyle name="Millares 4 2 5" xfId="750"/>
    <cellStyle name="Millares 4 2 5 2" xfId="751"/>
    <cellStyle name="Millares 4 2 6" xfId="752"/>
    <cellStyle name="Millares 4 2 7" xfId="753"/>
    <cellStyle name="Millares 4 3" xfId="754"/>
    <cellStyle name="Millares 4 4" xfId="755"/>
    <cellStyle name="Millares 4 4 2" xfId="756"/>
    <cellStyle name="Millares 4 4 2 2" xfId="757"/>
    <cellStyle name="Millares 4 4 3" xfId="758"/>
    <cellStyle name="Millares 4 4 4" xfId="759"/>
    <cellStyle name="Millares 4 5" xfId="760"/>
    <cellStyle name="Millares 5" xfId="761"/>
    <cellStyle name="Millares 5 2" xfId="762"/>
    <cellStyle name="Millares 5 2 2" xfId="763"/>
    <cellStyle name="Millares 5 2 2 2" xfId="764"/>
    <cellStyle name="Millares 5 2 2 2 2" xfId="765"/>
    <cellStyle name="Millares 5 2 2 3" xfId="766"/>
    <cellStyle name="Millares 5 2 2 4" xfId="767"/>
    <cellStyle name="Millares 5 2 3" xfId="768"/>
    <cellStyle name="Millares 5 2 3 2" xfId="769"/>
    <cellStyle name="Millares 5 2 4" xfId="770"/>
    <cellStyle name="Millares 5 2 5" xfId="771"/>
    <cellStyle name="Millares 5 3" xfId="772"/>
    <cellStyle name="Millares 5 3 2" xfId="773"/>
    <cellStyle name="Millares 5 3 2 2" xfId="774"/>
    <cellStyle name="Millares 5 3 3" xfId="775"/>
    <cellStyle name="Millares 5 3 4" xfId="776"/>
    <cellStyle name="Millares 5 4" xfId="777"/>
    <cellStyle name="Millares 5 4 2" xfId="778"/>
    <cellStyle name="Millares 5 5" xfId="779"/>
    <cellStyle name="Millares 5 6" xfId="780"/>
    <cellStyle name="Millares 6" xfId="781"/>
    <cellStyle name="Millares 6 2" xfId="782"/>
    <cellStyle name="Millares 6 2 2" xfId="783"/>
    <cellStyle name="Millares 6 2 2 2" xfId="784"/>
    <cellStyle name="Millares 6 2 3" xfId="785"/>
    <cellStyle name="Millares 6 2 4" xfId="786"/>
    <cellStyle name="Millares 6 3" xfId="787"/>
    <cellStyle name="Millares 6 3 2" xfId="788"/>
    <cellStyle name="Millares 6 4" xfId="789"/>
    <cellStyle name="Millares 6 5" xfId="790"/>
    <cellStyle name="Millares 7" xfId="791"/>
    <cellStyle name="Millares 7 2" xfId="792"/>
    <cellStyle name="Millares 7 2 2" xfId="793"/>
    <cellStyle name="Millares 7 2 2 2" xfId="794"/>
    <cellStyle name="Millares 7 2 3" xfId="795"/>
    <cellStyle name="Millares 7 2 4" xfId="796"/>
    <cellStyle name="Millares 7 3" xfId="797"/>
    <cellStyle name="Millares 7 3 2" xfId="798"/>
    <cellStyle name="Millares 7 4" xfId="799"/>
    <cellStyle name="Millares 7 5" xfId="800"/>
    <cellStyle name="Millares 8" xfId="801"/>
    <cellStyle name="Millares 8 2" xfId="802"/>
    <cellStyle name="Millares 8 2 2" xfId="803"/>
    <cellStyle name="Millares 8 3" xfId="804"/>
    <cellStyle name="Millares 8 4" xfId="805"/>
    <cellStyle name="Millares 8 5" xfId="806"/>
    <cellStyle name="Millares 9" xfId="807"/>
    <cellStyle name="Millares 9 2" xfId="808"/>
    <cellStyle name="Millares 9 3" xfId="809"/>
    <cellStyle name="Moneda 2" xfId="810"/>
    <cellStyle name="Moneda 2 2" xfId="811"/>
    <cellStyle name="Moneda 2 2 2" xfId="812"/>
    <cellStyle name="Moneda 2 2 2 2" xfId="813"/>
    <cellStyle name="Moneda 2 2 2 2 2" xfId="814"/>
    <cellStyle name="Moneda 2 2 2 3" xfId="815"/>
    <cellStyle name="Moneda 2 2 2 4" xfId="816"/>
    <cellStyle name="Moneda 2 2 3" xfId="817"/>
    <cellStyle name="Moneda 2 2 3 2" xfId="818"/>
    <cellStyle name="Moneda 2 2 4" xfId="819"/>
    <cellStyle name="Moneda 2 2 5" xfId="820"/>
    <cellStyle name="Moneda 2 3" xfId="821"/>
    <cellStyle name="Moneda 2 3 2" xfId="822"/>
    <cellStyle name="Moneda 2 3 2 2" xfId="823"/>
    <cellStyle name="Moneda 2 3 3" xfId="824"/>
    <cellStyle name="Moneda 2 3 4" xfId="825"/>
    <cellStyle name="Moneda 2 4" xfId="826"/>
    <cellStyle name="Moneda 2 4 2" xfId="827"/>
    <cellStyle name="Moneda 2 5" xfId="828"/>
    <cellStyle name="Moneda 2 6" xfId="829"/>
    <cellStyle name="Moneda 3" xfId="830"/>
    <cellStyle name="Moneda 3 2" xfId="831"/>
    <cellStyle name="Moneda 3 2 2" xfId="832"/>
    <cellStyle name="Moneda 3 2 2 2" xfId="833"/>
    <cellStyle name="Moneda 3 2 3" xfId="834"/>
    <cellStyle name="Moneda 3 2 4" xfId="835"/>
    <cellStyle name="Moneda 3 3" xfId="836"/>
    <cellStyle name="Moneda 3 3 2" xfId="837"/>
    <cellStyle name="Moneda 3 4" xfId="838"/>
    <cellStyle name="Moneda 3 5" xfId="839"/>
    <cellStyle name="Moneda 4" xfId="840"/>
    <cellStyle name="Moneda 4 2" xfId="841"/>
    <cellStyle name="Moneda 4 2 2" xfId="842"/>
    <cellStyle name="Moneda 4 3" xfId="843"/>
    <cellStyle name="Moneda 4 4" xfId="844"/>
    <cellStyle name="Moneda 5" xfId="845"/>
    <cellStyle name="Moneda 6" xfId="846"/>
    <cellStyle name="Needs Work" xfId="847"/>
    <cellStyle name="Normal" xfId="0" builtinId="0"/>
    <cellStyle name="Normal - Style1" xfId="848"/>
    <cellStyle name="Normal 10" xfId="1"/>
    <cellStyle name="Normal 100" xfId="849"/>
    <cellStyle name="Normal 101" xfId="850"/>
    <cellStyle name="Normal 102" xfId="851"/>
    <cellStyle name="Normal 103" xfId="852"/>
    <cellStyle name="Normal 104" xfId="853"/>
    <cellStyle name="Normal 105" xfId="854"/>
    <cellStyle name="Normal 106" xfId="855"/>
    <cellStyle name="Normal 107" xfId="856"/>
    <cellStyle name="Normal 108" xfId="857"/>
    <cellStyle name="Normal 108 2" xfId="858"/>
    <cellStyle name="Normal 109" xfId="859"/>
    <cellStyle name="Normal 11" xfId="860"/>
    <cellStyle name="Normal 11 2" xfId="861"/>
    <cellStyle name="Normal 11 2 2" xfId="862"/>
    <cellStyle name="Normal 11 2 2 2" xfId="863"/>
    <cellStyle name="Normal 11 2 2 2 2" xfId="864"/>
    <cellStyle name="Normal 11 2 2 2 2 2" xfId="865"/>
    <cellStyle name="Normal 11 2 2 2 3" xfId="866"/>
    <cellStyle name="Normal 11 2 2 3" xfId="867"/>
    <cellStyle name="Normal 11 2 2 3 2" xfId="868"/>
    <cellStyle name="Normal 11 2 2 4" xfId="869"/>
    <cellStyle name="Normal 11 2 3" xfId="870"/>
    <cellStyle name="Normal 11 2 3 2" xfId="871"/>
    <cellStyle name="Normal 11 2 3 2 2" xfId="872"/>
    <cellStyle name="Normal 11 2 3 3" xfId="873"/>
    <cellStyle name="Normal 11 2 4" xfId="874"/>
    <cellStyle name="Normal 11 2 4 2" xfId="875"/>
    <cellStyle name="Normal 11 2 5" xfId="876"/>
    <cellStyle name="Normal 11 3" xfId="877"/>
    <cellStyle name="Normal 11 3 2" xfId="878"/>
    <cellStyle name="Normal 11 3 2 2" xfId="879"/>
    <cellStyle name="Normal 11 3 2 2 2" xfId="880"/>
    <cellStyle name="Normal 11 3 2 3" xfId="881"/>
    <cellStyle name="Normal 11 3 3" xfId="882"/>
    <cellStyle name="Normal 11 3 3 2" xfId="883"/>
    <cellStyle name="Normal 11 3 4" xfId="884"/>
    <cellStyle name="Normal 11 4" xfId="885"/>
    <cellStyle name="Normal 11 4 2" xfId="886"/>
    <cellStyle name="Normal 11 4 2 2" xfId="887"/>
    <cellStyle name="Normal 11 4 3" xfId="888"/>
    <cellStyle name="Normal 11 5" xfId="889"/>
    <cellStyle name="Normal 11 5 2" xfId="890"/>
    <cellStyle name="Normal 11 6" xfId="891"/>
    <cellStyle name="Normal 110" xfId="892"/>
    <cellStyle name="Normal 111" xfId="4028"/>
    <cellStyle name="Normal 112" xfId="4029"/>
    <cellStyle name="Normal 12" xfId="893"/>
    <cellStyle name="Normal 12 2" xfId="894"/>
    <cellStyle name="Normal 12 2 2" xfId="895"/>
    <cellStyle name="Normal 12 2 2 2" xfId="896"/>
    <cellStyle name="Normal 12 2 2 2 2" xfId="897"/>
    <cellStyle name="Normal 12 2 2 2 2 2" xfId="898"/>
    <cellStyle name="Normal 12 2 2 2 3" xfId="899"/>
    <cellStyle name="Normal 12 2 2 3" xfId="900"/>
    <cellStyle name="Normal 12 2 2 3 2" xfId="901"/>
    <cellStyle name="Normal 12 2 2 4" xfId="902"/>
    <cellStyle name="Normal 12 2 3" xfId="903"/>
    <cellStyle name="Normal 12 2 3 2" xfId="904"/>
    <cellStyle name="Normal 12 2 3 2 2" xfId="905"/>
    <cellStyle name="Normal 12 2 3 3" xfId="906"/>
    <cellStyle name="Normal 12 2 4" xfId="907"/>
    <cellStyle name="Normal 12 2 4 2" xfId="908"/>
    <cellStyle name="Normal 12 2 5" xfId="909"/>
    <cellStyle name="Normal 12 3" xfId="910"/>
    <cellStyle name="Normal 12 3 2" xfId="911"/>
    <cellStyle name="Normal 12 3 2 2" xfId="912"/>
    <cellStyle name="Normal 12 3 2 2 2" xfId="913"/>
    <cellStyle name="Normal 12 3 2 3" xfId="914"/>
    <cellStyle name="Normal 12 3 3" xfId="915"/>
    <cellStyle name="Normal 12 3 3 2" xfId="916"/>
    <cellStyle name="Normal 12 3 4" xfId="917"/>
    <cellStyle name="Normal 12 4" xfId="918"/>
    <cellStyle name="Normal 12 4 2" xfId="919"/>
    <cellStyle name="Normal 12 4 2 2" xfId="920"/>
    <cellStyle name="Normal 12 4 3" xfId="921"/>
    <cellStyle name="Normal 12 5" xfId="922"/>
    <cellStyle name="Normal 12 5 2" xfId="923"/>
    <cellStyle name="Normal 12 6" xfId="924"/>
    <cellStyle name="Normal 13" xfId="925"/>
    <cellStyle name="Normal 13 2" xfId="926"/>
    <cellStyle name="Normal 13 2 2" xfId="927"/>
    <cellStyle name="Normal 13 2 2 2" xfId="928"/>
    <cellStyle name="Normal 13 2 2 2 2" xfId="929"/>
    <cellStyle name="Normal 13 2 2 2 2 2" xfId="930"/>
    <cellStyle name="Normal 13 2 2 2 3" xfId="931"/>
    <cellStyle name="Normal 13 2 2 3" xfId="932"/>
    <cellStyle name="Normal 13 2 2 3 2" xfId="933"/>
    <cellStyle name="Normal 13 2 2 4" xfId="934"/>
    <cellStyle name="Normal 13 2 3" xfId="935"/>
    <cellStyle name="Normal 13 2 3 2" xfId="936"/>
    <cellStyle name="Normal 13 2 3 2 2" xfId="937"/>
    <cellStyle name="Normal 13 2 3 3" xfId="938"/>
    <cellStyle name="Normal 13 2 4" xfId="939"/>
    <cellStyle name="Normal 13 2 4 2" xfId="940"/>
    <cellStyle name="Normal 13 2 5" xfId="941"/>
    <cellStyle name="Normal 13 3" xfId="942"/>
    <cellStyle name="Normal 13 3 2" xfId="943"/>
    <cellStyle name="Normal 13 3 2 2" xfId="944"/>
    <cellStyle name="Normal 13 3 2 2 2" xfId="945"/>
    <cellStyle name="Normal 13 3 2 3" xfId="946"/>
    <cellStyle name="Normal 13 3 3" xfId="947"/>
    <cellStyle name="Normal 13 3 3 2" xfId="948"/>
    <cellStyle name="Normal 13 3 4" xfId="949"/>
    <cellStyle name="Normal 13 4" xfId="950"/>
    <cellStyle name="Normal 13 4 2" xfId="951"/>
    <cellStyle name="Normal 13 4 2 2" xfId="952"/>
    <cellStyle name="Normal 13 4 3" xfId="953"/>
    <cellStyle name="Normal 13 5" xfId="954"/>
    <cellStyle name="Normal 13 5 2" xfId="955"/>
    <cellStyle name="Normal 13 6" xfId="956"/>
    <cellStyle name="Normal 14" xfId="957"/>
    <cellStyle name="Normal 14 2" xfId="958"/>
    <cellStyle name="Normal 14 2 2" xfId="959"/>
    <cellStyle name="Normal 14 2 2 2" xfId="960"/>
    <cellStyle name="Normal 14 2 2 2 2" xfId="961"/>
    <cellStyle name="Normal 14 2 2 2 2 2" xfId="962"/>
    <cellStyle name="Normal 14 2 2 2 3" xfId="963"/>
    <cellStyle name="Normal 14 2 2 3" xfId="964"/>
    <cellStyle name="Normal 14 2 2 3 2" xfId="965"/>
    <cellStyle name="Normal 14 2 2 4" xfId="966"/>
    <cellStyle name="Normal 14 2 3" xfId="967"/>
    <cellStyle name="Normal 14 2 3 2" xfId="968"/>
    <cellStyle name="Normal 14 2 3 2 2" xfId="969"/>
    <cellStyle name="Normal 14 2 3 3" xfId="970"/>
    <cellStyle name="Normal 14 2 4" xfId="971"/>
    <cellStyle name="Normal 14 2 4 2" xfId="972"/>
    <cellStyle name="Normal 14 2 5" xfId="973"/>
    <cellStyle name="Normal 14 3" xfId="974"/>
    <cellStyle name="Normal 14 3 2" xfId="975"/>
    <cellStyle name="Normal 14 3 2 2" xfId="976"/>
    <cellStyle name="Normal 14 3 2 2 2" xfId="977"/>
    <cellStyle name="Normal 14 3 2 3" xfId="978"/>
    <cellStyle name="Normal 14 3 3" xfId="979"/>
    <cellStyle name="Normal 14 3 3 2" xfId="980"/>
    <cellStyle name="Normal 14 3 4" xfId="981"/>
    <cellStyle name="Normal 14 4" xfId="982"/>
    <cellStyle name="Normal 14 4 2" xfId="983"/>
    <cellStyle name="Normal 14 4 2 2" xfId="984"/>
    <cellStyle name="Normal 14 4 3" xfId="985"/>
    <cellStyle name="Normal 14 5" xfId="986"/>
    <cellStyle name="Normal 14 5 2" xfId="987"/>
    <cellStyle name="Normal 14 6" xfId="988"/>
    <cellStyle name="Normal 15" xfId="989"/>
    <cellStyle name="Normal 15 2" xfId="990"/>
    <cellStyle name="Normal 15 2 2" xfId="991"/>
    <cellStyle name="Normal 15 2 2 2" xfId="992"/>
    <cellStyle name="Normal 15 2 2 2 2" xfId="993"/>
    <cellStyle name="Normal 15 2 2 2 2 2" xfId="994"/>
    <cellStyle name="Normal 15 2 2 2 3" xfId="995"/>
    <cellStyle name="Normal 15 2 2 3" xfId="996"/>
    <cellStyle name="Normal 15 2 2 3 2" xfId="997"/>
    <cellStyle name="Normal 15 2 2 4" xfId="998"/>
    <cellStyle name="Normal 15 2 3" xfId="999"/>
    <cellStyle name="Normal 15 2 3 2" xfId="1000"/>
    <cellStyle name="Normal 15 2 3 2 2" xfId="1001"/>
    <cellStyle name="Normal 15 2 3 3" xfId="1002"/>
    <cellStyle name="Normal 15 2 4" xfId="1003"/>
    <cellStyle name="Normal 15 2 4 2" xfId="1004"/>
    <cellStyle name="Normal 15 2 5" xfId="1005"/>
    <cellStyle name="Normal 15 3" xfId="1006"/>
    <cellStyle name="Normal 15 3 2" xfId="1007"/>
    <cellStyle name="Normal 15 3 2 2" xfId="1008"/>
    <cellStyle name="Normal 15 3 2 2 2" xfId="1009"/>
    <cellStyle name="Normal 15 3 2 3" xfId="1010"/>
    <cellStyle name="Normal 15 3 3" xfId="1011"/>
    <cellStyle name="Normal 15 3 3 2" xfId="1012"/>
    <cellStyle name="Normal 15 3 4" xfId="1013"/>
    <cellStyle name="Normal 15 4" xfId="1014"/>
    <cellStyle name="Normal 15 4 2" xfId="1015"/>
    <cellStyle name="Normal 15 4 2 2" xfId="1016"/>
    <cellStyle name="Normal 15 4 3" xfId="1017"/>
    <cellStyle name="Normal 15 5" xfId="1018"/>
    <cellStyle name="Normal 15 5 2" xfId="1019"/>
    <cellStyle name="Normal 15 6" xfId="1020"/>
    <cellStyle name="Normal 16" xfId="1021"/>
    <cellStyle name="Normal 16 2" xfId="1022"/>
    <cellStyle name="Normal 16 2 2" xfId="1023"/>
    <cellStyle name="Normal 16 2 2 2" xfId="1024"/>
    <cellStyle name="Normal 16 2 2 2 2" xfId="1025"/>
    <cellStyle name="Normal 16 2 2 2 2 2" xfId="1026"/>
    <cellStyle name="Normal 16 2 2 2 3" xfId="1027"/>
    <cellStyle name="Normal 16 2 2 3" xfId="1028"/>
    <cellStyle name="Normal 16 2 2 3 2" xfId="1029"/>
    <cellStyle name="Normal 16 2 2 4" xfId="1030"/>
    <cellStyle name="Normal 16 2 3" xfId="1031"/>
    <cellStyle name="Normal 16 2 3 2" xfId="1032"/>
    <cellStyle name="Normal 16 2 3 2 2" xfId="1033"/>
    <cellStyle name="Normal 16 2 3 3" xfId="1034"/>
    <cellStyle name="Normal 16 2 4" xfId="1035"/>
    <cellStyle name="Normal 16 2 4 2" xfId="1036"/>
    <cellStyle name="Normal 16 2 5" xfId="1037"/>
    <cellStyle name="Normal 16 3" xfId="1038"/>
    <cellStyle name="Normal 16 3 2" xfId="1039"/>
    <cellStyle name="Normal 16 3 2 2" xfId="1040"/>
    <cellStyle name="Normal 16 3 2 2 2" xfId="1041"/>
    <cellStyle name="Normal 16 3 2 3" xfId="1042"/>
    <cellStyle name="Normal 16 3 3" xfId="1043"/>
    <cellStyle name="Normal 16 3 3 2" xfId="1044"/>
    <cellStyle name="Normal 16 3 4" xfId="1045"/>
    <cellStyle name="Normal 16 4" xfId="1046"/>
    <cellStyle name="Normal 16 4 2" xfId="1047"/>
    <cellStyle name="Normal 16 4 2 2" xfId="1048"/>
    <cellStyle name="Normal 16 4 3" xfId="1049"/>
    <cellStyle name="Normal 16 5" xfId="1050"/>
    <cellStyle name="Normal 16 5 2" xfId="1051"/>
    <cellStyle name="Normal 16 6" xfId="1052"/>
    <cellStyle name="Normal 17" xfId="1053"/>
    <cellStyle name="Normal 17 2" xfId="1054"/>
    <cellStyle name="Normal 17 2 2" xfId="1055"/>
    <cellStyle name="Normal 17 2 2 2" xfId="1056"/>
    <cellStyle name="Normal 17 2 2 2 2" xfId="1057"/>
    <cellStyle name="Normal 17 2 2 2 2 2" xfId="1058"/>
    <cellStyle name="Normal 17 2 2 2 3" xfId="1059"/>
    <cellStyle name="Normal 17 2 2 3" xfId="1060"/>
    <cellStyle name="Normal 17 2 2 3 2" xfId="1061"/>
    <cellStyle name="Normal 17 2 2 4" xfId="1062"/>
    <cellStyle name="Normal 17 2 3" xfId="1063"/>
    <cellStyle name="Normal 17 2 3 2" xfId="1064"/>
    <cellStyle name="Normal 17 2 3 2 2" xfId="1065"/>
    <cellStyle name="Normal 17 2 3 3" xfId="1066"/>
    <cellStyle name="Normal 17 2 4" xfId="1067"/>
    <cellStyle name="Normal 17 2 4 2" xfId="1068"/>
    <cellStyle name="Normal 17 2 5" xfId="1069"/>
    <cellStyle name="Normal 17 3" xfId="1070"/>
    <cellStyle name="Normal 17 3 2" xfId="1071"/>
    <cellStyle name="Normal 17 3 2 2" xfId="1072"/>
    <cellStyle name="Normal 17 3 2 2 2" xfId="1073"/>
    <cellStyle name="Normal 17 3 2 3" xfId="1074"/>
    <cellStyle name="Normal 17 3 3" xfId="1075"/>
    <cellStyle name="Normal 17 3 3 2" xfId="1076"/>
    <cellStyle name="Normal 17 3 4" xfId="1077"/>
    <cellStyle name="Normal 17 4" xfId="1078"/>
    <cellStyle name="Normal 17 4 2" xfId="1079"/>
    <cellStyle name="Normal 17 4 2 2" xfId="1080"/>
    <cellStyle name="Normal 17 4 3" xfId="1081"/>
    <cellStyle name="Normal 17 5" xfId="1082"/>
    <cellStyle name="Normal 17 5 2" xfId="1083"/>
    <cellStyle name="Normal 17 6" xfId="1084"/>
    <cellStyle name="Normal 18" xfId="1085"/>
    <cellStyle name="Normal 18 2" xfId="1086"/>
    <cellStyle name="Normal 18 2 2" xfId="1087"/>
    <cellStyle name="Normal 18 2 2 2" xfId="1088"/>
    <cellStyle name="Normal 18 2 2 2 2" xfId="1089"/>
    <cellStyle name="Normal 18 2 2 2 2 2" xfId="1090"/>
    <cellStyle name="Normal 18 2 2 2 3" xfId="1091"/>
    <cellStyle name="Normal 18 2 2 3" xfId="1092"/>
    <cellStyle name="Normal 18 2 2 3 2" xfId="1093"/>
    <cellStyle name="Normal 18 2 2 4" xfId="1094"/>
    <cellStyle name="Normal 18 2 3" xfId="1095"/>
    <cellStyle name="Normal 18 2 3 2" xfId="1096"/>
    <cellStyle name="Normal 18 2 3 2 2" xfId="1097"/>
    <cellStyle name="Normal 18 2 3 3" xfId="1098"/>
    <cellStyle name="Normal 18 2 4" xfId="1099"/>
    <cellStyle name="Normal 18 2 4 2" xfId="1100"/>
    <cellStyle name="Normal 18 2 5" xfId="1101"/>
    <cellStyle name="Normal 18 3" xfId="1102"/>
    <cellStyle name="Normal 18 3 2" xfId="1103"/>
    <cellStyle name="Normal 18 3 2 2" xfId="1104"/>
    <cellStyle name="Normal 18 3 2 2 2" xfId="1105"/>
    <cellStyle name="Normal 18 3 2 3" xfId="1106"/>
    <cellStyle name="Normal 18 3 3" xfId="1107"/>
    <cellStyle name="Normal 18 3 3 2" xfId="1108"/>
    <cellStyle name="Normal 18 3 4" xfId="1109"/>
    <cellStyle name="Normal 18 4" xfId="1110"/>
    <cellStyle name="Normal 18 4 2" xfId="1111"/>
    <cellStyle name="Normal 18 4 2 2" xfId="1112"/>
    <cellStyle name="Normal 18 4 3" xfId="1113"/>
    <cellStyle name="Normal 18 5" xfId="1114"/>
    <cellStyle name="Normal 18 5 2" xfId="1115"/>
    <cellStyle name="Normal 18 6" xfId="1116"/>
    <cellStyle name="Normal 19" xfId="1117"/>
    <cellStyle name="Normal 19 2" xfId="1118"/>
    <cellStyle name="Normal 19 2 2" xfId="1119"/>
    <cellStyle name="Normal 19 2 2 2" xfId="1120"/>
    <cellStyle name="Normal 19 2 2 2 2" xfId="1121"/>
    <cellStyle name="Normal 19 2 2 2 2 2" xfId="1122"/>
    <cellStyle name="Normal 19 2 2 2 3" xfId="1123"/>
    <cellStyle name="Normal 19 2 2 3" xfId="1124"/>
    <cellStyle name="Normal 19 2 2 3 2" xfId="1125"/>
    <cellStyle name="Normal 19 2 2 4" xfId="1126"/>
    <cellStyle name="Normal 19 2 3" xfId="1127"/>
    <cellStyle name="Normal 19 2 3 2" xfId="1128"/>
    <cellStyle name="Normal 19 2 3 2 2" xfId="1129"/>
    <cellStyle name="Normal 19 2 3 3" xfId="1130"/>
    <cellStyle name="Normal 19 2 4" xfId="1131"/>
    <cellStyle name="Normal 19 2 4 2" xfId="1132"/>
    <cellStyle name="Normal 19 2 5" xfId="1133"/>
    <cellStyle name="Normal 19 3" xfId="1134"/>
    <cellStyle name="Normal 19 3 2" xfId="1135"/>
    <cellStyle name="Normal 19 3 2 2" xfId="1136"/>
    <cellStyle name="Normal 19 3 2 2 2" xfId="1137"/>
    <cellStyle name="Normal 19 3 2 3" xfId="1138"/>
    <cellStyle name="Normal 19 3 3" xfId="1139"/>
    <cellStyle name="Normal 19 3 3 2" xfId="1140"/>
    <cellStyle name="Normal 19 3 4" xfId="1141"/>
    <cellStyle name="Normal 19 4" xfId="1142"/>
    <cellStyle name="Normal 19 4 2" xfId="1143"/>
    <cellStyle name="Normal 19 4 2 2" xfId="1144"/>
    <cellStyle name="Normal 19 4 3" xfId="1145"/>
    <cellStyle name="Normal 19 5" xfId="1146"/>
    <cellStyle name="Normal 19 5 2" xfId="1147"/>
    <cellStyle name="Normal 19 6" xfId="1148"/>
    <cellStyle name="Normal 2" xfId="1149"/>
    <cellStyle name="Normal 2 2" xfId="1150"/>
    <cellStyle name="Normal 2 2 2" xfId="1151"/>
    <cellStyle name="Normal 2 2 2 2" xfId="1152"/>
    <cellStyle name="Normal 2 2 2 2 2" xfId="1153"/>
    <cellStyle name="Normal 2 2 2 2 2 2" xfId="1154"/>
    <cellStyle name="Normal 2 2 2 2 2 2 2" xfId="1155"/>
    <cellStyle name="Normal 2 2 2 2 2 2 2 2" xfId="1156"/>
    <cellStyle name="Normal 2 2 2 2 2 2 3" xfId="1157"/>
    <cellStyle name="Normal 2 2 2 2 2 3" xfId="1158"/>
    <cellStyle name="Normal 2 2 2 2 2 3 2" xfId="1159"/>
    <cellStyle name="Normal 2 2 2 2 2 4" xfId="1160"/>
    <cellStyle name="Normal 2 2 2 2 3" xfId="1161"/>
    <cellStyle name="Normal 2 2 2 2 3 2" xfId="1162"/>
    <cellStyle name="Normal 2 2 2 2 3 2 2" xfId="1163"/>
    <cellStyle name="Normal 2 2 2 2 3 3" xfId="1164"/>
    <cellStyle name="Normal 2 2 2 2 4" xfId="1165"/>
    <cellStyle name="Normal 2 2 2 2 4 2" xfId="1166"/>
    <cellStyle name="Normal 2 2 2 2 5" xfId="1167"/>
    <cellStyle name="Normal 2 2 2 3" xfId="1168"/>
    <cellStyle name="Normal 2 2 2 3 2" xfId="1169"/>
    <cellStyle name="Normal 2 2 2 3 2 2" xfId="1170"/>
    <cellStyle name="Normal 2 2 2 3 2 2 2" xfId="1171"/>
    <cellStyle name="Normal 2 2 2 3 2 3" xfId="1172"/>
    <cellStyle name="Normal 2 2 2 3 3" xfId="1173"/>
    <cellStyle name="Normal 2 2 2 3 3 2" xfId="1174"/>
    <cellStyle name="Normal 2 2 2 3 4" xfId="1175"/>
    <cellStyle name="Normal 2 2 2 4" xfId="1176"/>
    <cellStyle name="Normal 2 2 2 4 2" xfId="1177"/>
    <cellStyle name="Normal 2 2 2 4 2 2" xfId="1178"/>
    <cellStyle name="Normal 2 2 2 4 3" xfId="1179"/>
    <cellStyle name="Normal 2 2 2 5" xfId="1180"/>
    <cellStyle name="Normal 2 2 2 5 2" xfId="1181"/>
    <cellStyle name="Normal 2 2 2 6" xfId="1182"/>
    <cellStyle name="Normal 2 2 3" xfId="1183"/>
    <cellStyle name="Normal 2 2 3 2" xfId="1184"/>
    <cellStyle name="Normal 2 2 3 2 2" xfId="1185"/>
    <cellStyle name="Normal 2 2 3 2 2 2" xfId="1186"/>
    <cellStyle name="Normal 2 2 3 2 2 2 2" xfId="1187"/>
    <cellStyle name="Normal 2 2 3 2 2 3" xfId="1188"/>
    <cellStyle name="Normal 2 2 3 2 3" xfId="1189"/>
    <cellStyle name="Normal 2 2 3 2 3 2" xfId="1190"/>
    <cellStyle name="Normal 2 2 3 2 4" xfId="1191"/>
    <cellStyle name="Normal 2 2 3 3" xfId="1192"/>
    <cellStyle name="Normal 2 2 3 3 2" xfId="1193"/>
    <cellStyle name="Normal 2 2 3 3 2 2" xfId="1194"/>
    <cellStyle name="Normal 2 2 3 3 3" xfId="1195"/>
    <cellStyle name="Normal 2 2 3 4" xfId="1196"/>
    <cellStyle name="Normal 2 2 3 4 2" xfId="1197"/>
    <cellStyle name="Normal 2 2 3 5" xfId="1198"/>
    <cellStyle name="Normal 2 2 4" xfId="1199"/>
    <cellStyle name="Normal 2 2 4 2" xfId="1200"/>
    <cellStyle name="Normal 2 2 4 2 2" xfId="1201"/>
    <cellStyle name="Normal 2 2 4 2 2 2" xfId="1202"/>
    <cellStyle name="Normal 2 2 4 2 3" xfId="1203"/>
    <cellStyle name="Normal 2 2 4 3" xfId="1204"/>
    <cellStyle name="Normal 2 2 4 3 2" xfId="1205"/>
    <cellStyle name="Normal 2 2 4 4" xfId="1206"/>
    <cellStyle name="Normal 2 2 5" xfId="1207"/>
    <cellStyle name="Normal 2 2 5 2" xfId="1208"/>
    <cellStyle name="Normal 2 2 5 2 2" xfId="1209"/>
    <cellStyle name="Normal 2 2 5 3" xfId="1210"/>
    <cellStyle name="Normal 2 2 6" xfId="1211"/>
    <cellStyle name="Normal 2 2 6 2" xfId="1212"/>
    <cellStyle name="Normal 2 2 7" xfId="1213"/>
    <cellStyle name="Normal 2 2 8" xfId="1214"/>
    <cellStyle name="Normal 2 3" xfId="1215"/>
    <cellStyle name="Normal 2 4" xfId="1216"/>
    <cellStyle name="Normal 2 5" xfId="1217"/>
    <cellStyle name="Normal 2 6" xfId="1218"/>
    <cellStyle name="Normal 20" xfId="1219"/>
    <cellStyle name="Normal 20 2" xfId="1220"/>
    <cellStyle name="Normal 20 2 2" xfId="1221"/>
    <cellStyle name="Normal 20 2 2 2" xfId="1222"/>
    <cellStyle name="Normal 20 2 2 2 2" xfId="1223"/>
    <cellStyle name="Normal 20 2 2 3" xfId="1224"/>
    <cellStyle name="Normal 20 2 3" xfId="1225"/>
    <cellStyle name="Normal 20 3" xfId="1226"/>
    <cellStyle name="Normal 20 3 2" xfId="1227"/>
    <cellStyle name="Normal 20 3 2 2" xfId="1228"/>
    <cellStyle name="Normal 20 3 3" xfId="1229"/>
    <cellStyle name="Normal 20 4" xfId="1230"/>
    <cellStyle name="Normal 21" xfId="1231"/>
    <cellStyle name="Normal 21 2" xfId="1232"/>
    <cellStyle name="Normal 21 2 2" xfId="1233"/>
    <cellStyle name="Normal 21 3" xfId="1234"/>
    <cellStyle name="Normal 22" xfId="1235"/>
    <cellStyle name="Normal 22 2" xfId="1236"/>
    <cellStyle name="Normal 23" xfId="1237"/>
    <cellStyle name="Normal 24" xfId="1238"/>
    <cellStyle name="Normal 25" xfId="1239"/>
    <cellStyle name="Normal 26" xfId="1240"/>
    <cellStyle name="Normal 27" xfId="1241"/>
    <cellStyle name="Normal 28" xfId="1242"/>
    <cellStyle name="Normal 29" xfId="1243"/>
    <cellStyle name="Normal 3" xfId="1244"/>
    <cellStyle name="Normal 3 2" xfId="1245"/>
    <cellStyle name="Normal 3 2 2" xfId="1246"/>
    <cellStyle name="Normal 3 2 2 2" xfId="1247"/>
    <cellStyle name="Normal 3 2 2 2 2" xfId="1248"/>
    <cellStyle name="Normal 3 2 2 2 2 2" xfId="1249"/>
    <cellStyle name="Normal 3 2 2 2 2 2 2" xfId="1250"/>
    <cellStyle name="Normal 3 2 2 2 2 3" xfId="1251"/>
    <cellStyle name="Normal 3 2 2 2 3" xfId="1252"/>
    <cellStyle name="Normal 3 2 2 2 3 2" xfId="1253"/>
    <cellStyle name="Normal 3 2 2 2 4" xfId="1254"/>
    <cellStyle name="Normal 3 2 2 3" xfId="1255"/>
    <cellStyle name="Normal 3 2 2 3 2" xfId="1256"/>
    <cellStyle name="Normal 3 2 2 3 2 2" xfId="1257"/>
    <cellStyle name="Normal 3 2 2 3 3" xfId="1258"/>
    <cellStyle name="Normal 3 2 2 4" xfId="1259"/>
    <cellStyle name="Normal 3 2 2 4 2" xfId="1260"/>
    <cellStyle name="Normal 3 2 2 5" xfId="1261"/>
    <cellStyle name="Normal 3 2 3" xfId="1262"/>
    <cellStyle name="Normal 3 2 3 2" xfId="1263"/>
    <cellStyle name="Normal 3 2 3 2 2" xfId="1264"/>
    <cellStyle name="Normal 3 2 3 2 2 2" xfId="1265"/>
    <cellStyle name="Normal 3 2 3 2 3" xfId="1266"/>
    <cellStyle name="Normal 3 2 3 3" xfId="1267"/>
    <cellStyle name="Normal 3 2 3 3 2" xfId="1268"/>
    <cellStyle name="Normal 3 2 3 4" xfId="1269"/>
    <cellStyle name="Normal 3 2 4" xfId="1270"/>
    <cellStyle name="Normal 3 2 4 2" xfId="1271"/>
    <cellStyle name="Normal 3 2 4 2 2" xfId="1272"/>
    <cellStyle name="Normal 3 2 4 3" xfId="1273"/>
    <cellStyle name="Normal 3 2 5" xfId="1274"/>
    <cellStyle name="Normal 3 2 5 2" xfId="1275"/>
    <cellStyle name="Normal 3 2 6" xfId="1276"/>
    <cellStyle name="Normal 3 2 7" xfId="1277"/>
    <cellStyle name="Normal 3 3" xfId="1278"/>
    <cellStyle name="Normal 3 3 2" xfId="1279"/>
    <cellStyle name="Normal 3 3 2 2" xfId="1280"/>
    <cellStyle name="Normal 3 3 2 2 2" xfId="1281"/>
    <cellStyle name="Normal 3 3 2 2 2 2" xfId="1282"/>
    <cellStyle name="Normal 3 3 2 2 3" xfId="1283"/>
    <cellStyle name="Normal 3 3 2 3" xfId="1284"/>
    <cellStyle name="Normal 3 3 2 3 2" xfId="1285"/>
    <cellStyle name="Normal 3 3 2 4" xfId="1286"/>
    <cellStyle name="Normal 3 3 3" xfId="1287"/>
    <cellStyle name="Normal 3 3 3 2" xfId="1288"/>
    <cellStyle name="Normal 3 3 3 2 2" xfId="1289"/>
    <cellStyle name="Normal 3 3 3 3" xfId="1290"/>
    <cellStyle name="Normal 3 3 4" xfId="1291"/>
    <cellStyle name="Normal 3 3 4 2" xfId="1292"/>
    <cellStyle name="Normal 3 3 5" xfId="1293"/>
    <cellStyle name="Normal 3 4" xfId="1294"/>
    <cellStyle name="Normal 3 4 2" xfId="1295"/>
    <cellStyle name="Normal 3 4 2 2" xfId="1296"/>
    <cellStyle name="Normal 3 4 2 2 2" xfId="1297"/>
    <cellStyle name="Normal 3 4 2 3" xfId="1298"/>
    <cellStyle name="Normal 3 4 3" xfId="1299"/>
    <cellStyle name="Normal 3 4 3 2" xfId="1300"/>
    <cellStyle name="Normal 3 4 4" xfId="1301"/>
    <cellStyle name="Normal 3 5" xfId="1302"/>
    <cellStyle name="Normal 3 5 2" xfId="1303"/>
    <cellStyle name="Normal 3 5 2 2" xfId="1304"/>
    <cellStyle name="Normal 3 5 3" xfId="1305"/>
    <cellStyle name="Normal 3 6" xfId="1306"/>
    <cellStyle name="Normal 3 6 2" xfId="1307"/>
    <cellStyle name="Normal 3 7" xfId="1308"/>
    <cellStyle name="Normal 30" xfId="1309"/>
    <cellStyle name="Normal 31" xfId="1310"/>
    <cellStyle name="Normal 32" xfId="1311"/>
    <cellStyle name="Normal 33" xfId="1312"/>
    <cellStyle name="Normal 34" xfId="1313"/>
    <cellStyle name="Normal 35" xfId="1314"/>
    <cellStyle name="Normal 36" xfId="1315"/>
    <cellStyle name="Normal 37" xfId="1316"/>
    <cellStyle name="Normal 38" xfId="1317"/>
    <cellStyle name="Normal 39" xfId="1318"/>
    <cellStyle name="Normal 4" xfId="1319"/>
    <cellStyle name="Normal 4 2" xfId="1320"/>
    <cellStyle name="Normal 4 3" xfId="1321"/>
    <cellStyle name="Normal 40" xfId="1322"/>
    <cellStyle name="Normal 41" xfId="1323"/>
    <cellStyle name="Normal 42" xfId="1324"/>
    <cellStyle name="Normal 43" xfId="1325"/>
    <cellStyle name="Normal 44" xfId="1326"/>
    <cellStyle name="Normal 45" xfId="1327"/>
    <cellStyle name="Normal 46" xfId="1328"/>
    <cellStyle name="Normal 47" xfId="1329"/>
    <cellStyle name="Normal 48" xfId="1330"/>
    <cellStyle name="Normal 49" xfId="1331"/>
    <cellStyle name="Normal 5" xfId="1332"/>
    <cellStyle name="Normal 5 2" xfId="1333"/>
    <cellStyle name="Normal 5 2 2" xfId="1334"/>
    <cellStyle name="Normal 5 2 2 2" xfId="1335"/>
    <cellStyle name="Normal 5 2 2 2 2" xfId="1336"/>
    <cellStyle name="Normal 5 2 2 2 2 2" xfId="1337"/>
    <cellStyle name="Normal 5 2 2 2 2 2 2" xfId="1338"/>
    <cellStyle name="Normal 5 2 2 2 2 2 2 2" xfId="1339"/>
    <cellStyle name="Normal 5 2 2 2 2 2 3" xfId="1340"/>
    <cellStyle name="Normal 5 2 2 2 2 3" xfId="1341"/>
    <cellStyle name="Normal 5 2 2 2 2 3 2" xfId="1342"/>
    <cellStyle name="Normal 5 2 2 2 2 4" xfId="1343"/>
    <cellStyle name="Normal 5 2 2 2 3" xfId="1344"/>
    <cellStyle name="Normal 5 2 2 2 3 2" xfId="1345"/>
    <cellStyle name="Normal 5 2 2 2 3 2 2" xfId="1346"/>
    <cellStyle name="Normal 5 2 2 2 3 3" xfId="1347"/>
    <cellStyle name="Normal 5 2 2 2 4" xfId="1348"/>
    <cellStyle name="Normal 5 2 2 2 4 2" xfId="1349"/>
    <cellStyle name="Normal 5 2 2 2 5" xfId="1350"/>
    <cellStyle name="Normal 5 2 2 3" xfId="1351"/>
    <cellStyle name="Normal 5 2 2 3 2" xfId="1352"/>
    <cellStyle name="Normal 5 2 2 3 2 2" xfId="1353"/>
    <cellStyle name="Normal 5 2 2 3 2 2 2" xfId="1354"/>
    <cellStyle name="Normal 5 2 2 3 2 3" xfId="1355"/>
    <cellStyle name="Normal 5 2 2 3 3" xfId="1356"/>
    <cellStyle name="Normal 5 2 2 3 3 2" xfId="1357"/>
    <cellStyle name="Normal 5 2 2 3 4" xfId="1358"/>
    <cellStyle name="Normal 5 2 2 4" xfId="1359"/>
    <cellStyle name="Normal 5 2 2 4 2" xfId="1360"/>
    <cellStyle name="Normal 5 2 2 4 2 2" xfId="1361"/>
    <cellStyle name="Normal 5 2 2 4 3" xfId="1362"/>
    <cellStyle name="Normal 5 2 2 5" xfId="1363"/>
    <cellStyle name="Normal 5 2 2 5 2" xfId="1364"/>
    <cellStyle name="Normal 5 2 2 6" xfId="1365"/>
    <cellStyle name="Normal 5 2 3" xfId="1366"/>
    <cellStyle name="Normal 5 2 3 2" xfId="1367"/>
    <cellStyle name="Normal 5 2 3 2 2" xfId="1368"/>
    <cellStyle name="Normal 5 2 3 2 2 2" xfId="1369"/>
    <cellStyle name="Normal 5 2 3 2 2 2 2" xfId="1370"/>
    <cellStyle name="Normal 5 2 3 2 2 3" xfId="1371"/>
    <cellStyle name="Normal 5 2 3 2 3" xfId="1372"/>
    <cellStyle name="Normal 5 2 3 2 3 2" xfId="1373"/>
    <cellStyle name="Normal 5 2 3 2 4" xfId="1374"/>
    <cellStyle name="Normal 5 2 3 3" xfId="1375"/>
    <cellStyle name="Normal 5 2 3 3 2" xfId="1376"/>
    <cellStyle name="Normal 5 2 3 3 2 2" xfId="1377"/>
    <cellStyle name="Normal 5 2 3 3 3" xfId="1378"/>
    <cellStyle name="Normal 5 2 3 4" xfId="1379"/>
    <cellStyle name="Normal 5 2 3 4 2" xfId="1380"/>
    <cellStyle name="Normal 5 2 3 5" xfId="1381"/>
    <cellStyle name="Normal 5 2 4" xfId="1382"/>
    <cellStyle name="Normal 5 2 4 2" xfId="1383"/>
    <cellStyle name="Normal 5 2 4 2 2" xfId="1384"/>
    <cellStyle name="Normal 5 2 4 2 2 2" xfId="1385"/>
    <cellStyle name="Normal 5 2 4 2 3" xfId="1386"/>
    <cellStyle name="Normal 5 2 4 3" xfId="1387"/>
    <cellStyle name="Normal 5 2 4 3 2" xfId="1388"/>
    <cellStyle name="Normal 5 2 4 4" xfId="1389"/>
    <cellStyle name="Normal 5 2 5" xfId="1390"/>
    <cellStyle name="Normal 5 2 5 2" xfId="1391"/>
    <cellStyle name="Normal 5 2 5 2 2" xfId="1392"/>
    <cellStyle name="Normal 5 2 5 3" xfId="1393"/>
    <cellStyle name="Normal 5 2 6" xfId="1394"/>
    <cellStyle name="Normal 5 2 6 2" xfId="1395"/>
    <cellStyle name="Normal 5 2 7" xfId="1396"/>
    <cellStyle name="Normal 5 3" xfId="1397"/>
    <cellStyle name="Normal 5 3 2" xfId="1398"/>
    <cellStyle name="Normal 5 3 2 2" xfId="1399"/>
    <cellStyle name="Normal 5 3 2 2 2" xfId="1400"/>
    <cellStyle name="Normal 5 3 2 2 2 2" xfId="1401"/>
    <cellStyle name="Normal 5 3 2 2 2 2 2" xfId="1402"/>
    <cellStyle name="Normal 5 3 2 2 2 2 2 2" xfId="1403"/>
    <cellStyle name="Normal 5 3 2 2 2 2 3" xfId="1404"/>
    <cellStyle name="Normal 5 3 2 2 2 3" xfId="1405"/>
    <cellStyle name="Normal 5 3 2 2 2 3 2" xfId="1406"/>
    <cellStyle name="Normal 5 3 2 2 2 4" xfId="1407"/>
    <cellStyle name="Normal 5 3 2 2 3" xfId="1408"/>
    <cellStyle name="Normal 5 3 2 2 3 2" xfId="1409"/>
    <cellStyle name="Normal 5 3 2 2 3 2 2" xfId="1410"/>
    <cellStyle name="Normal 5 3 2 2 3 3" xfId="1411"/>
    <cellStyle name="Normal 5 3 2 2 4" xfId="1412"/>
    <cellStyle name="Normal 5 3 2 2 4 2" xfId="1413"/>
    <cellStyle name="Normal 5 3 2 2 5" xfId="1414"/>
    <cellStyle name="Normal 5 3 2 3" xfId="1415"/>
    <cellStyle name="Normal 5 3 2 3 2" xfId="1416"/>
    <cellStyle name="Normal 5 3 2 3 2 2" xfId="1417"/>
    <cellStyle name="Normal 5 3 2 3 2 2 2" xfId="1418"/>
    <cellStyle name="Normal 5 3 2 3 2 3" xfId="1419"/>
    <cellStyle name="Normal 5 3 2 3 3" xfId="1420"/>
    <cellStyle name="Normal 5 3 2 3 3 2" xfId="1421"/>
    <cellStyle name="Normal 5 3 2 3 4" xfId="1422"/>
    <cellStyle name="Normal 5 3 2 4" xfId="1423"/>
    <cellStyle name="Normal 5 3 2 4 2" xfId="1424"/>
    <cellStyle name="Normal 5 3 2 4 2 2" xfId="1425"/>
    <cellStyle name="Normal 5 3 2 4 3" xfId="1426"/>
    <cellStyle name="Normal 5 3 2 5" xfId="1427"/>
    <cellStyle name="Normal 5 3 2 5 2" xfId="1428"/>
    <cellStyle name="Normal 5 3 2 6" xfId="1429"/>
    <cellStyle name="Normal 5 3 3" xfId="1430"/>
    <cellStyle name="Normal 5 3 3 2" xfId="1431"/>
    <cellStyle name="Normal 5 3 3 2 2" xfId="1432"/>
    <cellStyle name="Normal 5 3 3 2 2 2" xfId="1433"/>
    <cellStyle name="Normal 5 3 3 2 2 2 2" xfId="1434"/>
    <cellStyle name="Normal 5 3 3 2 2 3" xfId="1435"/>
    <cellStyle name="Normal 5 3 3 2 3" xfId="1436"/>
    <cellStyle name="Normal 5 3 3 2 3 2" xfId="1437"/>
    <cellStyle name="Normal 5 3 3 2 4" xfId="1438"/>
    <cellStyle name="Normal 5 3 3 3" xfId="1439"/>
    <cellStyle name="Normal 5 3 3 3 2" xfId="1440"/>
    <cellStyle name="Normal 5 3 3 3 2 2" xfId="1441"/>
    <cellStyle name="Normal 5 3 3 3 3" xfId="1442"/>
    <cellStyle name="Normal 5 3 3 4" xfId="1443"/>
    <cellStyle name="Normal 5 3 3 4 2" xfId="1444"/>
    <cellStyle name="Normal 5 3 3 5" xfId="1445"/>
    <cellStyle name="Normal 5 3 4" xfId="1446"/>
    <cellStyle name="Normal 5 3 4 2" xfId="1447"/>
    <cellStyle name="Normal 5 3 4 2 2" xfId="1448"/>
    <cellStyle name="Normal 5 3 4 2 2 2" xfId="1449"/>
    <cellStyle name="Normal 5 3 4 2 3" xfId="1450"/>
    <cellStyle name="Normal 5 3 4 3" xfId="1451"/>
    <cellStyle name="Normal 5 3 4 3 2" xfId="1452"/>
    <cellStyle name="Normal 5 3 4 4" xfId="1453"/>
    <cellStyle name="Normal 5 3 5" xfId="1454"/>
    <cellStyle name="Normal 5 3 5 2" xfId="1455"/>
    <cellStyle name="Normal 5 3 5 2 2" xfId="1456"/>
    <cellStyle name="Normal 5 3 5 3" xfId="1457"/>
    <cellStyle name="Normal 5 3 6" xfId="1458"/>
    <cellStyle name="Normal 5 3 6 2" xfId="1459"/>
    <cellStyle name="Normal 5 3 7" xfId="1460"/>
    <cellStyle name="Normal 5 4" xfId="1461"/>
    <cellStyle name="Normal 5 4 2" xfId="1462"/>
    <cellStyle name="Normal 5 4 2 2" xfId="1463"/>
    <cellStyle name="Normal 5 4 2 2 2" xfId="1464"/>
    <cellStyle name="Normal 5 4 2 2 2 2" xfId="1465"/>
    <cellStyle name="Normal 5 4 2 2 2 2 2" xfId="1466"/>
    <cellStyle name="Normal 5 4 2 2 2 3" xfId="1467"/>
    <cellStyle name="Normal 5 4 2 2 3" xfId="1468"/>
    <cellStyle name="Normal 5 4 2 2 3 2" xfId="1469"/>
    <cellStyle name="Normal 5 4 2 2 4" xfId="1470"/>
    <cellStyle name="Normal 5 4 2 3" xfId="1471"/>
    <cellStyle name="Normal 5 4 2 3 2" xfId="1472"/>
    <cellStyle name="Normal 5 4 2 3 2 2" xfId="1473"/>
    <cellStyle name="Normal 5 4 2 3 3" xfId="1474"/>
    <cellStyle name="Normal 5 4 2 4" xfId="1475"/>
    <cellStyle name="Normal 5 4 2 4 2" xfId="1476"/>
    <cellStyle name="Normal 5 4 2 5" xfId="1477"/>
    <cellStyle name="Normal 5 4 3" xfId="1478"/>
    <cellStyle name="Normal 5 4 3 2" xfId="1479"/>
    <cellStyle name="Normal 5 4 3 2 2" xfId="1480"/>
    <cellStyle name="Normal 5 4 3 2 2 2" xfId="1481"/>
    <cellStyle name="Normal 5 4 3 2 3" xfId="1482"/>
    <cellStyle name="Normal 5 4 3 3" xfId="1483"/>
    <cellStyle name="Normal 5 4 3 3 2" xfId="1484"/>
    <cellStyle name="Normal 5 4 3 4" xfId="1485"/>
    <cellStyle name="Normal 5 4 4" xfId="1486"/>
    <cellStyle name="Normal 5 4 4 2" xfId="1487"/>
    <cellStyle name="Normal 5 4 4 2 2" xfId="1488"/>
    <cellStyle name="Normal 5 4 4 3" xfId="1489"/>
    <cellStyle name="Normal 5 4 5" xfId="1490"/>
    <cellStyle name="Normal 5 4 5 2" xfId="1491"/>
    <cellStyle name="Normal 5 4 6" xfId="1492"/>
    <cellStyle name="Normal 5 5" xfId="1493"/>
    <cellStyle name="Normal 5 5 2" xfId="1494"/>
    <cellStyle name="Normal 5 5 2 2" xfId="1495"/>
    <cellStyle name="Normal 5 5 2 2 2" xfId="1496"/>
    <cellStyle name="Normal 5 5 2 2 2 2" xfId="1497"/>
    <cellStyle name="Normal 5 5 2 2 3" xfId="1498"/>
    <cellStyle name="Normal 5 5 2 3" xfId="1499"/>
    <cellStyle name="Normal 5 5 2 3 2" xfId="1500"/>
    <cellStyle name="Normal 5 5 2 4" xfId="1501"/>
    <cellStyle name="Normal 5 5 3" xfId="1502"/>
    <cellStyle name="Normal 5 5 3 2" xfId="1503"/>
    <cellStyle name="Normal 5 5 3 2 2" xfId="1504"/>
    <cellStyle name="Normal 5 5 3 3" xfId="1505"/>
    <cellStyle name="Normal 5 5 4" xfId="1506"/>
    <cellStyle name="Normal 5 5 4 2" xfId="1507"/>
    <cellStyle name="Normal 5 5 5" xfId="1508"/>
    <cellStyle name="Normal 5 6" xfId="1509"/>
    <cellStyle name="Normal 5 6 2" xfId="1510"/>
    <cellStyle name="Normal 5 6 2 2" xfId="1511"/>
    <cellStyle name="Normal 5 6 2 2 2" xfId="1512"/>
    <cellStyle name="Normal 5 6 2 3" xfId="1513"/>
    <cellStyle name="Normal 5 6 3" xfId="1514"/>
    <cellStyle name="Normal 5 6 3 2" xfId="1515"/>
    <cellStyle name="Normal 5 6 4" xfId="1516"/>
    <cellStyle name="Normal 5 7" xfId="1517"/>
    <cellStyle name="Normal 5 7 2" xfId="1518"/>
    <cellStyle name="Normal 5 7 2 2" xfId="1519"/>
    <cellStyle name="Normal 5 7 3" xfId="1520"/>
    <cellStyle name="Normal 5 8" xfId="1521"/>
    <cellStyle name="Normal 5 8 2" xfId="1522"/>
    <cellStyle name="Normal 5 9" xfId="1523"/>
    <cellStyle name="Normal 50" xfId="1524"/>
    <cellStyle name="Normal 51" xfId="1525"/>
    <cellStyle name="Normal 52" xfId="1526"/>
    <cellStyle name="Normal 53" xfId="1527"/>
    <cellStyle name="Normal 54" xfId="1528"/>
    <cellStyle name="Normal 55" xfId="1529"/>
    <cellStyle name="Normal 56" xfId="1530"/>
    <cellStyle name="Normal 57" xfId="1531"/>
    <cellStyle name="Normal 58" xfId="1532"/>
    <cellStyle name="Normal 59" xfId="1533"/>
    <cellStyle name="Normal 6" xfId="3"/>
    <cellStyle name="Normal 6 2" xfId="1534"/>
    <cellStyle name="Normal 6 2 2" xfId="1535"/>
    <cellStyle name="Normal 6 2 2 2" xfId="1536"/>
    <cellStyle name="Normal 6 2 2 2 2" xfId="1537"/>
    <cellStyle name="Normal 6 2 2 2 2 2" xfId="1538"/>
    <cellStyle name="Normal 6 2 2 2 2 2 2" xfId="1539"/>
    <cellStyle name="Normal 6 2 2 2 2 3" xfId="1540"/>
    <cellStyle name="Normal 6 2 2 2 3" xfId="1541"/>
    <cellStyle name="Normal 6 2 2 2 3 2" xfId="1542"/>
    <cellStyle name="Normal 6 2 2 2 4" xfId="1543"/>
    <cellStyle name="Normal 6 2 2 3" xfId="1544"/>
    <cellStyle name="Normal 6 2 2 3 2" xfId="1545"/>
    <cellStyle name="Normal 6 2 2 3 2 2" xfId="1546"/>
    <cellStyle name="Normal 6 2 2 3 3" xfId="1547"/>
    <cellStyle name="Normal 6 2 2 4" xfId="1548"/>
    <cellStyle name="Normal 6 2 2 4 2" xfId="1549"/>
    <cellStyle name="Normal 6 2 2 5" xfId="1550"/>
    <cellStyle name="Normal 6 2 3" xfId="1551"/>
    <cellStyle name="Normal 6 2 3 2" xfId="1552"/>
    <cellStyle name="Normal 6 2 3 2 2" xfId="1553"/>
    <cellStyle name="Normal 6 2 3 2 2 2" xfId="1554"/>
    <cellStyle name="Normal 6 2 3 2 3" xfId="1555"/>
    <cellStyle name="Normal 6 2 3 3" xfId="1556"/>
    <cellStyle name="Normal 6 2 3 3 2" xfId="1557"/>
    <cellStyle name="Normal 6 2 3 4" xfId="1558"/>
    <cellStyle name="Normal 6 2 4" xfId="1559"/>
    <cellStyle name="Normal 6 2 4 2" xfId="1560"/>
    <cellStyle name="Normal 6 2 4 2 2" xfId="1561"/>
    <cellStyle name="Normal 6 2 4 3" xfId="1562"/>
    <cellStyle name="Normal 6 2 5" xfId="1563"/>
    <cellStyle name="Normal 6 2 5 2" xfId="1564"/>
    <cellStyle name="Normal 6 2 6" xfId="1565"/>
    <cellStyle name="Normal 6 3" xfId="1566"/>
    <cellStyle name="Normal 6 3 2" xfId="1567"/>
    <cellStyle name="Normal 6 3 2 2" xfId="1568"/>
    <cellStyle name="Normal 6 3 2 2 2" xfId="1569"/>
    <cellStyle name="Normal 6 3 2 2 2 2" xfId="1570"/>
    <cellStyle name="Normal 6 3 2 2 2 2 2" xfId="1571"/>
    <cellStyle name="Normal 6 3 2 2 2 3" xfId="1572"/>
    <cellStyle name="Normal 6 3 2 2 3" xfId="1573"/>
    <cellStyle name="Normal 6 3 2 2 3 2" xfId="1574"/>
    <cellStyle name="Normal 6 3 2 2 4" xfId="1575"/>
    <cellStyle name="Normal 6 3 2 3" xfId="1576"/>
    <cellStyle name="Normal 6 3 2 3 2" xfId="1577"/>
    <cellStyle name="Normal 6 3 2 3 2 2" xfId="1578"/>
    <cellStyle name="Normal 6 3 2 3 3" xfId="1579"/>
    <cellStyle name="Normal 6 3 2 4" xfId="1580"/>
    <cellStyle name="Normal 6 3 2 4 2" xfId="1581"/>
    <cellStyle name="Normal 6 3 2 5" xfId="1582"/>
    <cellStyle name="Normal 6 3 3" xfId="1583"/>
    <cellStyle name="Normal 6 3 3 2" xfId="1584"/>
    <cellStyle name="Normal 6 3 3 2 2" xfId="1585"/>
    <cellStyle name="Normal 6 3 3 2 2 2" xfId="1586"/>
    <cellStyle name="Normal 6 3 3 2 3" xfId="1587"/>
    <cellStyle name="Normal 6 3 3 3" xfId="1588"/>
    <cellStyle name="Normal 6 3 3 3 2" xfId="1589"/>
    <cellStyle name="Normal 6 3 3 4" xfId="1590"/>
    <cellStyle name="Normal 6 3 4" xfId="1591"/>
    <cellStyle name="Normal 6 3 4 2" xfId="1592"/>
    <cellStyle name="Normal 6 3 4 2 2" xfId="1593"/>
    <cellStyle name="Normal 6 3 4 3" xfId="1594"/>
    <cellStyle name="Normal 6 3 5" xfId="1595"/>
    <cellStyle name="Normal 6 3 5 2" xfId="1596"/>
    <cellStyle name="Normal 6 3 6" xfId="1597"/>
    <cellStyle name="Normal 6 4" xfId="1598"/>
    <cellStyle name="Normal 6 4 2" xfId="1599"/>
    <cellStyle name="Normal 6 4 2 2" xfId="1600"/>
    <cellStyle name="Normal 6 4 2 2 2" xfId="1601"/>
    <cellStyle name="Normal 6 4 2 2 2 2" xfId="1602"/>
    <cellStyle name="Normal 6 4 2 2 3" xfId="1603"/>
    <cellStyle name="Normal 6 4 2 3" xfId="1604"/>
    <cellStyle name="Normal 6 4 2 3 2" xfId="1605"/>
    <cellStyle name="Normal 6 4 2 4" xfId="1606"/>
    <cellStyle name="Normal 6 4 3" xfId="1607"/>
    <cellStyle name="Normal 6 4 3 2" xfId="1608"/>
    <cellStyle name="Normal 6 4 3 2 2" xfId="1609"/>
    <cellStyle name="Normal 6 4 3 3" xfId="1610"/>
    <cellStyle name="Normal 6 4 4" xfId="1611"/>
    <cellStyle name="Normal 6 4 4 2" xfId="1612"/>
    <cellStyle name="Normal 6 4 5" xfId="1613"/>
    <cellStyle name="Normal 6 5" xfId="1614"/>
    <cellStyle name="Normal 6 5 2" xfId="1615"/>
    <cellStyle name="Normal 6 5 2 2" xfId="1616"/>
    <cellStyle name="Normal 6 5 2 2 2" xfId="1617"/>
    <cellStyle name="Normal 6 5 2 3" xfId="1618"/>
    <cellStyle name="Normal 6 5 3" xfId="1619"/>
    <cellStyle name="Normal 6 5 3 2" xfId="1620"/>
    <cellStyle name="Normal 6 5 4" xfId="1621"/>
    <cellStyle name="Normal 6 6" xfId="1622"/>
    <cellStyle name="Normal 6 6 2" xfId="1623"/>
    <cellStyle name="Normal 6 6 2 2" xfId="1624"/>
    <cellStyle name="Normal 6 6 3" xfId="1625"/>
    <cellStyle name="Normal 6 7" xfId="1626"/>
    <cellStyle name="Normal 6 7 2" xfId="1627"/>
    <cellStyle name="Normal 6 8" xfId="1628"/>
    <cellStyle name="Normal 60" xfId="1629"/>
    <cellStyle name="Normal 61" xfId="1630"/>
    <cellStyle name="Normal 62" xfId="1631"/>
    <cellStyle name="Normal 63" xfId="1632"/>
    <cellStyle name="Normal 64" xfId="1633"/>
    <cellStyle name="Normal 65" xfId="1634"/>
    <cellStyle name="Normal 66" xfId="1635"/>
    <cellStyle name="Normal 67" xfId="1636"/>
    <cellStyle name="Normal 68" xfId="1637"/>
    <cellStyle name="Normal 69" xfId="1638"/>
    <cellStyle name="Normal 7" xfId="1639"/>
    <cellStyle name="Normal 7 2" xfId="1640"/>
    <cellStyle name="Normal 7 2 2" xfId="1641"/>
    <cellStyle name="Normal 7 2 2 2" xfId="1642"/>
    <cellStyle name="Normal 7 2 2 2 2" xfId="1643"/>
    <cellStyle name="Normal 7 2 2 2 2 2" xfId="1644"/>
    <cellStyle name="Normal 7 2 2 2 2 2 2" xfId="1645"/>
    <cellStyle name="Normal 7 2 2 2 2 3" xfId="1646"/>
    <cellStyle name="Normal 7 2 2 2 3" xfId="1647"/>
    <cellStyle name="Normal 7 2 2 2 3 2" xfId="1648"/>
    <cellStyle name="Normal 7 2 2 2 4" xfId="1649"/>
    <cellStyle name="Normal 7 2 2 3" xfId="1650"/>
    <cellStyle name="Normal 7 2 2 3 2" xfId="1651"/>
    <cellStyle name="Normal 7 2 2 3 2 2" xfId="1652"/>
    <cellStyle name="Normal 7 2 2 3 3" xfId="1653"/>
    <cellStyle name="Normal 7 2 2 4" xfId="1654"/>
    <cellStyle name="Normal 7 2 2 4 2" xfId="1655"/>
    <cellStyle name="Normal 7 2 2 5" xfId="1656"/>
    <cellStyle name="Normal 7 2 3" xfId="1657"/>
    <cellStyle name="Normal 7 2 3 2" xfId="1658"/>
    <cellStyle name="Normal 7 2 3 2 2" xfId="1659"/>
    <cellStyle name="Normal 7 2 3 2 2 2" xfId="1660"/>
    <cellStyle name="Normal 7 2 3 2 3" xfId="1661"/>
    <cellStyle name="Normal 7 2 3 3" xfId="1662"/>
    <cellStyle name="Normal 7 2 3 3 2" xfId="1663"/>
    <cellStyle name="Normal 7 2 3 4" xfId="1664"/>
    <cellStyle name="Normal 7 2 4" xfId="1665"/>
    <cellStyle name="Normal 7 2 4 2" xfId="1666"/>
    <cellStyle name="Normal 7 2 4 2 2" xfId="1667"/>
    <cellStyle name="Normal 7 2 4 3" xfId="1668"/>
    <cellStyle name="Normal 7 2 5" xfId="1669"/>
    <cellStyle name="Normal 7 2 5 2" xfId="1670"/>
    <cellStyle name="Normal 7 2 6" xfId="1671"/>
    <cellStyle name="Normal 7 3" xfId="1672"/>
    <cellStyle name="Normal 7 3 2" xfId="1673"/>
    <cellStyle name="Normal 7 3 2 2" xfId="1674"/>
    <cellStyle name="Normal 7 3 2 2 2" xfId="1675"/>
    <cellStyle name="Normal 7 3 2 2 2 2" xfId="1676"/>
    <cellStyle name="Normal 7 3 2 2 3" xfId="1677"/>
    <cellStyle name="Normal 7 3 2 3" xfId="1678"/>
    <cellStyle name="Normal 7 3 2 3 2" xfId="1679"/>
    <cellStyle name="Normal 7 3 2 4" xfId="1680"/>
    <cellStyle name="Normal 7 3 3" xfId="1681"/>
    <cellStyle name="Normal 7 3 3 2" xfId="1682"/>
    <cellStyle name="Normal 7 3 3 2 2" xfId="1683"/>
    <cellStyle name="Normal 7 3 3 3" xfId="1684"/>
    <cellStyle name="Normal 7 3 4" xfId="1685"/>
    <cellStyle name="Normal 7 3 4 2" xfId="1686"/>
    <cellStyle name="Normal 7 3 5" xfId="1687"/>
    <cellStyle name="Normal 7 4" xfId="1688"/>
    <cellStyle name="Normal 7 4 2" xfId="1689"/>
    <cellStyle name="Normal 7 4 2 2" xfId="1690"/>
    <cellStyle name="Normal 7 4 2 2 2" xfId="1691"/>
    <cellStyle name="Normal 7 4 2 3" xfId="1692"/>
    <cellStyle name="Normal 7 4 3" xfId="1693"/>
    <cellStyle name="Normal 7 4 3 2" xfId="1694"/>
    <cellStyle name="Normal 7 4 4" xfId="1695"/>
    <cellStyle name="Normal 7 5" xfId="1696"/>
    <cellStyle name="Normal 7 5 2" xfId="1697"/>
    <cellStyle name="Normal 7 5 2 2" xfId="1698"/>
    <cellStyle name="Normal 7 5 3" xfId="1699"/>
    <cellStyle name="Normal 7 6" xfId="1700"/>
    <cellStyle name="Normal 7 6 2" xfId="1701"/>
    <cellStyle name="Normal 7 7" xfId="1702"/>
    <cellStyle name="Normal 70" xfId="1703"/>
    <cellStyle name="Normal 71" xfId="1704"/>
    <cellStyle name="Normal 72" xfId="1705"/>
    <cellStyle name="Normal 73" xfId="1706"/>
    <cellStyle name="Normal 74" xfId="1707"/>
    <cellStyle name="Normal 75" xfId="1708"/>
    <cellStyle name="Normal 76" xfId="1709"/>
    <cellStyle name="Normal 77" xfId="1710"/>
    <cellStyle name="Normal 78" xfId="1711"/>
    <cellStyle name="Normal 79" xfId="1712"/>
    <cellStyle name="Normal 8" xfId="1713"/>
    <cellStyle name="Normal 8 2" xfId="1714"/>
    <cellStyle name="Normal 8 2 2" xfId="1715"/>
    <cellStyle name="Normal 8 2 2 2" xfId="1716"/>
    <cellStyle name="Normal 8 2 2 2 2" xfId="1717"/>
    <cellStyle name="Normal 8 2 2 2 2 2" xfId="1718"/>
    <cellStyle name="Normal 8 2 2 2 2 2 2" xfId="1719"/>
    <cellStyle name="Normal 8 2 2 2 2 3" xfId="1720"/>
    <cellStyle name="Normal 8 2 2 2 3" xfId="1721"/>
    <cellStyle name="Normal 8 2 2 2 3 2" xfId="1722"/>
    <cellStyle name="Normal 8 2 2 2 4" xfId="1723"/>
    <cellStyle name="Normal 8 2 2 3" xfId="1724"/>
    <cellStyle name="Normal 8 2 2 3 2" xfId="1725"/>
    <cellStyle name="Normal 8 2 2 3 2 2" xfId="1726"/>
    <cellStyle name="Normal 8 2 2 3 3" xfId="1727"/>
    <cellStyle name="Normal 8 2 2 4" xfId="1728"/>
    <cellStyle name="Normal 8 2 2 4 2" xfId="1729"/>
    <cellStyle name="Normal 8 2 2 5" xfId="1730"/>
    <cellStyle name="Normal 8 2 3" xfId="1731"/>
    <cellStyle name="Normal 8 2 3 2" xfId="1732"/>
    <cellStyle name="Normal 8 2 3 2 2" xfId="1733"/>
    <cellStyle name="Normal 8 2 3 2 2 2" xfId="1734"/>
    <cellStyle name="Normal 8 2 3 2 3" xfId="1735"/>
    <cellStyle name="Normal 8 2 3 3" xfId="1736"/>
    <cellStyle name="Normal 8 2 3 3 2" xfId="1737"/>
    <cellStyle name="Normal 8 2 3 4" xfId="1738"/>
    <cellStyle name="Normal 8 2 4" xfId="1739"/>
    <cellStyle name="Normal 8 2 4 2" xfId="1740"/>
    <cellStyle name="Normal 8 2 4 2 2" xfId="1741"/>
    <cellStyle name="Normal 8 2 4 3" xfId="1742"/>
    <cellStyle name="Normal 8 2 5" xfId="1743"/>
    <cellStyle name="Normal 8 2 5 2" xfId="1744"/>
    <cellStyle name="Normal 8 2 6" xfId="1745"/>
    <cellStyle name="Normal 8 3" xfId="1746"/>
    <cellStyle name="Normal 8 3 2" xfId="1747"/>
    <cellStyle name="Normal 8 3 2 2" xfId="1748"/>
    <cellStyle name="Normal 8 3 2 2 2" xfId="1749"/>
    <cellStyle name="Normal 8 3 2 2 2 2" xfId="1750"/>
    <cellStyle name="Normal 8 3 2 2 3" xfId="1751"/>
    <cellStyle name="Normal 8 3 2 3" xfId="1752"/>
    <cellStyle name="Normal 8 3 2 3 2" xfId="1753"/>
    <cellStyle name="Normal 8 3 2 4" xfId="1754"/>
    <cellStyle name="Normal 8 3 3" xfId="1755"/>
    <cellStyle name="Normal 8 3 3 2" xfId="1756"/>
    <cellStyle name="Normal 8 3 3 2 2" xfId="1757"/>
    <cellStyle name="Normal 8 3 3 3" xfId="1758"/>
    <cellStyle name="Normal 8 3 4" xfId="1759"/>
    <cellStyle name="Normal 8 3 4 2" xfId="1760"/>
    <cellStyle name="Normal 8 3 5" xfId="1761"/>
    <cellStyle name="Normal 8 4" xfId="1762"/>
    <cellStyle name="Normal 8 4 2" xfId="1763"/>
    <cellStyle name="Normal 8 4 2 2" xfId="1764"/>
    <cellStyle name="Normal 8 4 2 2 2" xfId="1765"/>
    <cellStyle name="Normal 8 4 2 3" xfId="1766"/>
    <cellStyle name="Normal 8 4 3" xfId="1767"/>
    <cellStyle name="Normal 8 4 3 2" xfId="1768"/>
    <cellStyle name="Normal 8 4 4" xfId="1769"/>
    <cellStyle name="Normal 8 5" xfId="1770"/>
    <cellStyle name="Normal 8 5 2" xfId="1771"/>
    <cellStyle name="Normal 8 5 2 2" xfId="1772"/>
    <cellStyle name="Normal 8 5 3" xfId="1773"/>
    <cellStyle name="Normal 8 6" xfId="1774"/>
    <cellStyle name="Normal 8 6 2" xfId="1775"/>
    <cellStyle name="Normal 8 7" xfId="1776"/>
    <cellStyle name="Normal 80" xfId="1777"/>
    <cellStyle name="Normal 81" xfId="1778"/>
    <cellStyle name="Normal 82" xfId="1779"/>
    <cellStyle name="Normal 83" xfId="1780"/>
    <cellStyle name="Normal 84" xfId="1781"/>
    <cellStyle name="Normal 85" xfId="1782"/>
    <cellStyle name="Normal 86" xfId="1783"/>
    <cellStyle name="Normal 87" xfId="1784"/>
    <cellStyle name="Normal 88" xfId="1785"/>
    <cellStyle name="Normal 89" xfId="1786"/>
    <cellStyle name="Normal 9" xfId="2"/>
    <cellStyle name="Normal 9 2" xfId="1787"/>
    <cellStyle name="Normal 9 3" xfId="1788"/>
    <cellStyle name="Normal 9 3 2" xfId="1789"/>
    <cellStyle name="Normal 9 3 2 2" xfId="1790"/>
    <cellStyle name="Normal 9 3 2 2 2" xfId="1791"/>
    <cellStyle name="Normal 9 3 2 2 2 2" xfId="1792"/>
    <cellStyle name="Normal 9 3 2 2 3" xfId="1793"/>
    <cellStyle name="Normal 9 3 2 3" xfId="1794"/>
    <cellStyle name="Normal 9 3 2 3 2" xfId="1795"/>
    <cellStyle name="Normal 9 3 2 4" xfId="1796"/>
    <cellStyle name="Normal 9 3 3" xfId="1797"/>
    <cellStyle name="Normal 9 3 3 2" xfId="1798"/>
    <cellStyle name="Normal 9 3 3 2 2" xfId="1799"/>
    <cellStyle name="Normal 9 3 3 3" xfId="1800"/>
    <cellStyle name="Normal 9 3 4" xfId="1801"/>
    <cellStyle name="Normal 9 3 4 2" xfId="1802"/>
    <cellStyle name="Normal 9 3 5" xfId="1803"/>
    <cellStyle name="Normal 9 4" xfId="1804"/>
    <cellStyle name="Normal 9 4 2" xfId="1805"/>
    <cellStyle name="Normal 9 4 2 2" xfId="1806"/>
    <cellStyle name="Normal 9 4 2 2 2" xfId="1807"/>
    <cellStyle name="Normal 9 4 2 3" xfId="1808"/>
    <cellStyle name="Normal 9 4 3" xfId="1809"/>
    <cellStyle name="Normal 9 4 3 2" xfId="1810"/>
    <cellStyle name="Normal 9 4 4" xfId="1811"/>
    <cellStyle name="Normal 90" xfId="1812"/>
    <cellStyle name="Normal 91" xfId="1813"/>
    <cellStyle name="Normal 92" xfId="1814"/>
    <cellStyle name="Normal 93" xfId="1815"/>
    <cellStyle name="Normal 94" xfId="1816"/>
    <cellStyle name="Normal 95" xfId="1817"/>
    <cellStyle name="Normal 96" xfId="1818"/>
    <cellStyle name="Normal 97" xfId="1819"/>
    <cellStyle name="Normal 98" xfId="1820"/>
    <cellStyle name="Normal 99" xfId="1821"/>
    <cellStyle name="Notas 2" xfId="1822"/>
    <cellStyle name="Notas 2 2" xfId="1823"/>
    <cellStyle name="Notas 2 2 2" xfId="1824"/>
    <cellStyle name="Notas 2 2 2 2" xfId="1825"/>
    <cellStyle name="Notas 2 2 2 2 2" xfId="1826"/>
    <cellStyle name="Notas 2 2 2 3" xfId="1827"/>
    <cellStyle name="Notas 2 2 2 4" xfId="1828"/>
    <cellStyle name="Notas 2 2 3" xfId="1829"/>
    <cellStyle name="Notas 2 2 3 2" xfId="1830"/>
    <cellStyle name="Notas 2 2 4" xfId="1831"/>
    <cellStyle name="Notas 2 2 5" xfId="1832"/>
    <cellStyle name="Notas 2 3" xfId="1833"/>
    <cellStyle name="Notas 2 3 2" xfId="1834"/>
    <cellStyle name="Notas 2 3 2 2" xfId="1835"/>
    <cellStyle name="Notas 2 3 3" xfId="1836"/>
    <cellStyle name="Notas 2 3 4" xfId="1837"/>
    <cellStyle name="Notas 2 4" xfId="1838"/>
    <cellStyle name="Notas 2 4 2" xfId="1839"/>
    <cellStyle name="Notas 2 5" xfId="1840"/>
    <cellStyle name="Notas 2 6" xfId="1841"/>
    <cellStyle name="Notas 3" xfId="1842"/>
    <cellStyle name="Notas 3 2" xfId="1843"/>
    <cellStyle name="Notas 3 2 2" xfId="1844"/>
    <cellStyle name="Notas 3 2 2 2" xfId="1845"/>
    <cellStyle name="Notas 3 2 3" xfId="1846"/>
    <cellStyle name="Notas 3 2 4" xfId="1847"/>
    <cellStyle name="Notas 3 3" xfId="1848"/>
    <cellStyle name="Notas 3 3 2" xfId="1849"/>
    <cellStyle name="Notas 3 4" xfId="1850"/>
    <cellStyle name="Notas 3 5" xfId="1851"/>
    <cellStyle name="Notas 4" xfId="1852"/>
    <cellStyle name="Notas 4 2" xfId="1853"/>
    <cellStyle name="Notas 4 2 2" xfId="1854"/>
    <cellStyle name="Notas 4 3" xfId="1855"/>
    <cellStyle name="Notas 4 4" xfId="1856"/>
    <cellStyle name="Notas 5" xfId="1857"/>
    <cellStyle name="Notas 5 2" xfId="1858"/>
    <cellStyle name="Notas 5 2 2" xfId="1859"/>
    <cellStyle name="Notas 5 3" xfId="1860"/>
    <cellStyle name="Notas 5 4" xfId="1861"/>
    <cellStyle name="Notas 6" xfId="1862"/>
    <cellStyle name="Notas 6 2" xfId="1863"/>
    <cellStyle name="Notas 7" xfId="1864"/>
    <cellStyle name="Notas 8" xfId="1865"/>
    <cellStyle name="Notas 9" xfId="1866"/>
    <cellStyle name="Percent [2]" xfId="1867"/>
    <cellStyle name="Percent [2] 2" xfId="1868"/>
    <cellStyle name="Porcentaje 2" xfId="1869"/>
    <cellStyle name="Porcentaje 2 2" xfId="1870"/>
    <cellStyle name="Porcentaje 3" xfId="1871"/>
    <cellStyle name="Porcentual 10" xfId="1872"/>
    <cellStyle name="Porcentual 10 2" xfId="1873"/>
    <cellStyle name="Porcentual 10 2 2" xfId="1874"/>
    <cellStyle name="Porcentual 10 2 2 2" xfId="1875"/>
    <cellStyle name="Porcentual 10 2 2 2 2" xfId="1876"/>
    <cellStyle name="Porcentual 10 2 2 3" xfId="1877"/>
    <cellStyle name="Porcentual 10 2 2 4" xfId="1878"/>
    <cellStyle name="Porcentual 10 2 3" xfId="1879"/>
    <cellStyle name="Porcentual 10 2 3 2" xfId="1880"/>
    <cellStyle name="Porcentual 10 2 4" xfId="1881"/>
    <cellStyle name="Porcentual 10 2 5" xfId="1882"/>
    <cellStyle name="Porcentual 10 3" xfId="1883"/>
    <cellStyle name="Porcentual 10 3 2" xfId="1884"/>
    <cellStyle name="Porcentual 10 3 2 2" xfId="1885"/>
    <cellStyle name="Porcentual 10 3 3" xfId="1886"/>
    <cellStyle name="Porcentual 10 3 4" xfId="1887"/>
    <cellStyle name="Porcentual 10 4" xfId="1888"/>
    <cellStyle name="Porcentual 10 4 2" xfId="1889"/>
    <cellStyle name="Porcentual 10 5" xfId="1890"/>
    <cellStyle name="Porcentual 10 6" xfId="1891"/>
    <cellStyle name="Porcentual 11" xfId="1892"/>
    <cellStyle name="Porcentual 11 2" xfId="1893"/>
    <cellStyle name="Porcentual 11 2 2" xfId="1894"/>
    <cellStyle name="Porcentual 11 2 2 2" xfId="1895"/>
    <cellStyle name="Porcentual 11 2 3" xfId="1896"/>
    <cellStyle name="Porcentual 11 2 4" xfId="1897"/>
    <cellStyle name="Porcentual 11 3" xfId="1898"/>
    <cellStyle name="Porcentual 11 3 2" xfId="1899"/>
    <cellStyle name="Porcentual 11 4" xfId="1900"/>
    <cellStyle name="Porcentual 11 5" xfId="1901"/>
    <cellStyle name="Porcentual 12" xfId="1902"/>
    <cellStyle name="Porcentual 12 2" xfId="1903"/>
    <cellStyle name="Porcentual 12 2 2" xfId="1904"/>
    <cellStyle name="Porcentual 12 3" xfId="1905"/>
    <cellStyle name="Porcentual 12 4" xfId="1906"/>
    <cellStyle name="Porcentual 13" xfId="1907"/>
    <cellStyle name="Porcentual 13 2" xfId="1908"/>
    <cellStyle name="Porcentual 13 2 2" xfId="1909"/>
    <cellStyle name="Porcentual 13 3" xfId="1910"/>
    <cellStyle name="Porcentual 13 4" xfId="1911"/>
    <cellStyle name="Porcentual 14" xfId="1912"/>
    <cellStyle name="Porcentual 14 2" xfId="1913"/>
    <cellStyle name="Porcentual 15" xfId="1914"/>
    <cellStyle name="Porcentual 16" xfId="1915"/>
    <cellStyle name="Porcentual 2" xfId="1916"/>
    <cellStyle name="Porcentual 2 10" xfId="1917"/>
    <cellStyle name="Porcentual 2 10 2" xfId="1918"/>
    <cellStyle name="Porcentual 2 11" xfId="1919"/>
    <cellStyle name="Porcentual 2 12" xfId="1920"/>
    <cellStyle name="Porcentual 2 2" xfId="1921"/>
    <cellStyle name="Porcentual 2 2 10" xfId="1922"/>
    <cellStyle name="Porcentual 2 2 2" xfId="1923"/>
    <cellStyle name="Porcentual 2 2 2 2" xfId="1924"/>
    <cellStyle name="Porcentual 2 2 2 2 2" xfId="1925"/>
    <cellStyle name="Porcentual 2 2 2 2 2 2" xfId="1926"/>
    <cellStyle name="Porcentual 2 2 2 2 2 2 2" xfId="1927"/>
    <cellStyle name="Porcentual 2 2 2 2 2 2 2 2" xfId="1928"/>
    <cellStyle name="Porcentual 2 2 2 2 2 2 2 2 2" xfId="1929"/>
    <cellStyle name="Porcentual 2 2 2 2 2 2 2 2 2 2" xfId="1930"/>
    <cellStyle name="Porcentual 2 2 2 2 2 2 2 2 3" xfId="1931"/>
    <cellStyle name="Porcentual 2 2 2 2 2 2 2 2 4" xfId="1932"/>
    <cellStyle name="Porcentual 2 2 2 2 2 2 2 3" xfId="1933"/>
    <cellStyle name="Porcentual 2 2 2 2 2 2 2 3 2" xfId="1934"/>
    <cellStyle name="Porcentual 2 2 2 2 2 2 2 4" xfId="1935"/>
    <cellStyle name="Porcentual 2 2 2 2 2 2 2 5" xfId="1936"/>
    <cellStyle name="Porcentual 2 2 2 2 2 2 3" xfId="1937"/>
    <cellStyle name="Porcentual 2 2 2 2 2 2 3 2" xfId="1938"/>
    <cellStyle name="Porcentual 2 2 2 2 2 2 3 2 2" xfId="1939"/>
    <cellStyle name="Porcentual 2 2 2 2 2 2 3 3" xfId="1940"/>
    <cellStyle name="Porcentual 2 2 2 2 2 2 3 4" xfId="1941"/>
    <cellStyle name="Porcentual 2 2 2 2 2 2 4" xfId="1942"/>
    <cellStyle name="Porcentual 2 2 2 2 2 2 4 2" xfId="1943"/>
    <cellStyle name="Porcentual 2 2 2 2 2 2 5" xfId="1944"/>
    <cellStyle name="Porcentual 2 2 2 2 2 2 6" xfId="1945"/>
    <cellStyle name="Porcentual 2 2 2 2 2 3" xfId="1946"/>
    <cellStyle name="Porcentual 2 2 2 2 2 3 2" xfId="1947"/>
    <cellStyle name="Porcentual 2 2 2 2 2 3 2 2" xfId="1948"/>
    <cellStyle name="Porcentual 2 2 2 2 2 3 2 2 2" xfId="1949"/>
    <cellStyle name="Porcentual 2 2 2 2 2 3 2 3" xfId="1950"/>
    <cellStyle name="Porcentual 2 2 2 2 2 3 2 4" xfId="1951"/>
    <cellStyle name="Porcentual 2 2 2 2 2 3 3" xfId="1952"/>
    <cellStyle name="Porcentual 2 2 2 2 2 3 3 2" xfId="1953"/>
    <cellStyle name="Porcentual 2 2 2 2 2 3 4" xfId="1954"/>
    <cellStyle name="Porcentual 2 2 2 2 2 3 5" xfId="1955"/>
    <cellStyle name="Porcentual 2 2 2 2 2 4" xfId="1956"/>
    <cellStyle name="Porcentual 2 2 2 2 2 4 2" xfId="1957"/>
    <cellStyle name="Porcentual 2 2 2 2 2 4 2 2" xfId="1958"/>
    <cellStyle name="Porcentual 2 2 2 2 2 4 3" xfId="1959"/>
    <cellStyle name="Porcentual 2 2 2 2 2 4 4" xfId="1960"/>
    <cellStyle name="Porcentual 2 2 2 2 2 5" xfId="1961"/>
    <cellStyle name="Porcentual 2 2 2 2 2 5 2" xfId="1962"/>
    <cellStyle name="Porcentual 2 2 2 2 2 6" xfId="1963"/>
    <cellStyle name="Porcentual 2 2 2 2 2 7" xfId="1964"/>
    <cellStyle name="Porcentual 2 2 2 2 3" xfId="1965"/>
    <cellStyle name="Porcentual 2 2 2 2 3 2" xfId="1966"/>
    <cellStyle name="Porcentual 2 2 2 2 3 2 2" xfId="1967"/>
    <cellStyle name="Porcentual 2 2 2 2 3 2 2 2" xfId="1968"/>
    <cellStyle name="Porcentual 2 2 2 2 3 2 2 2 2" xfId="1969"/>
    <cellStyle name="Porcentual 2 2 2 2 3 2 2 3" xfId="1970"/>
    <cellStyle name="Porcentual 2 2 2 2 3 2 2 4" xfId="1971"/>
    <cellStyle name="Porcentual 2 2 2 2 3 2 3" xfId="1972"/>
    <cellStyle name="Porcentual 2 2 2 2 3 2 3 2" xfId="1973"/>
    <cellStyle name="Porcentual 2 2 2 2 3 2 4" xfId="1974"/>
    <cellStyle name="Porcentual 2 2 2 2 3 2 5" xfId="1975"/>
    <cellStyle name="Porcentual 2 2 2 2 3 3" xfId="1976"/>
    <cellStyle name="Porcentual 2 2 2 2 3 3 2" xfId="1977"/>
    <cellStyle name="Porcentual 2 2 2 2 3 3 2 2" xfId="1978"/>
    <cellStyle name="Porcentual 2 2 2 2 3 3 3" xfId="1979"/>
    <cellStyle name="Porcentual 2 2 2 2 3 3 4" xfId="1980"/>
    <cellStyle name="Porcentual 2 2 2 2 3 4" xfId="1981"/>
    <cellStyle name="Porcentual 2 2 2 2 3 4 2" xfId="1982"/>
    <cellStyle name="Porcentual 2 2 2 2 3 5" xfId="1983"/>
    <cellStyle name="Porcentual 2 2 2 2 3 6" xfId="1984"/>
    <cellStyle name="Porcentual 2 2 2 2 4" xfId="1985"/>
    <cellStyle name="Porcentual 2 2 2 2 4 2" xfId="1986"/>
    <cellStyle name="Porcentual 2 2 2 2 4 2 2" xfId="1987"/>
    <cellStyle name="Porcentual 2 2 2 2 4 2 2 2" xfId="1988"/>
    <cellStyle name="Porcentual 2 2 2 2 4 2 3" xfId="1989"/>
    <cellStyle name="Porcentual 2 2 2 2 4 2 4" xfId="1990"/>
    <cellStyle name="Porcentual 2 2 2 2 4 3" xfId="1991"/>
    <cellStyle name="Porcentual 2 2 2 2 4 3 2" xfId="1992"/>
    <cellStyle name="Porcentual 2 2 2 2 4 4" xfId="1993"/>
    <cellStyle name="Porcentual 2 2 2 2 4 5" xfId="1994"/>
    <cellStyle name="Porcentual 2 2 2 2 5" xfId="1995"/>
    <cellStyle name="Porcentual 2 2 2 2 5 2" xfId="1996"/>
    <cellStyle name="Porcentual 2 2 2 2 5 2 2" xfId="1997"/>
    <cellStyle name="Porcentual 2 2 2 2 5 3" xfId="1998"/>
    <cellStyle name="Porcentual 2 2 2 2 5 4" xfId="1999"/>
    <cellStyle name="Porcentual 2 2 2 2 6" xfId="2000"/>
    <cellStyle name="Porcentual 2 2 2 2 6 2" xfId="2001"/>
    <cellStyle name="Porcentual 2 2 2 2 7" xfId="2002"/>
    <cellStyle name="Porcentual 2 2 2 2 8" xfId="2003"/>
    <cellStyle name="Porcentual 2 2 2 3" xfId="2004"/>
    <cellStyle name="Porcentual 2 2 2 3 2" xfId="2005"/>
    <cellStyle name="Porcentual 2 2 2 3 2 2" xfId="2006"/>
    <cellStyle name="Porcentual 2 2 2 3 2 2 2" xfId="2007"/>
    <cellStyle name="Porcentual 2 2 2 3 2 2 2 2" xfId="2008"/>
    <cellStyle name="Porcentual 2 2 2 3 2 2 2 2 2" xfId="2009"/>
    <cellStyle name="Porcentual 2 2 2 3 2 2 2 3" xfId="2010"/>
    <cellStyle name="Porcentual 2 2 2 3 2 2 2 4" xfId="2011"/>
    <cellStyle name="Porcentual 2 2 2 3 2 2 3" xfId="2012"/>
    <cellStyle name="Porcentual 2 2 2 3 2 2 3 2" xfId="2013"/>
    <cellStyle name="Porcentual 2 2 2 3 2 2 4" xfId="2014"/>
    <cellStyle name="Porcentual 2 2 2 3 2 2 5" xfId="2015"/>
    <cellStyle name="Porcentual 2 2 2 3 2 3" xfId="2016"/>
    <cellStyle name="Porcentual 2 2 2 3 2 3 2" xfId="2017"/>
    <cellStyle name="Porcentual 2 2 2 3 2 3 2 2" xfId="2018"/>
    <cellStyle name="Porcentual 2 2 2 3 2 3 3" xfId="2019"/>
    <cellStyle name="Porcentual 2 2 2 3 2 3 4" xfId="2020"/>
    <cellStyle name="Porcentual 2 2 2 3 2 4" xfId="2021"/>
    <cellStyle name="Porcentual 2 2 2 3 2 4 2" xfId="2022"/>
    <cellStyle name="Porcentual 2 2 2 3 2 5" xfId="2023"/>
    <cellStyle name="Porcentual 2 2 2 3 2 6" xfId="2024"/>
    <cellStyle name="Porcentual 2 2 2 3 3" xfId="2025"/>
    <cellStyle name="Porcentual 2 2 2 3 3 2" xfId="2026"/>
    <cellStyle name="Porcentual 2 2 2 3 3 2 2" xfId="2027"/>
    <cellStyle name="Porcentual 2 2 2 3 3 2 2 2" xfId="2028"/>
    <cellStyle name="Porcentual 2 2 2 3 3 2 3" xfId="2029"/>
    <cellStyle name="Porcentual 2 2 2 3 3 2 4" xfId="2030"/>
    <cellStyle name="Porcentual 2 2 2 3 3 3" xfId="2031"/>
    <cellStyle name="Porcentual 2 2 2 3 3 3 2" xfId="2032"/>
    <cellStyle name="Porcentual 2 2 2 3 3 4" xfId="2033"/>
    <cellStyle name="Porcentual 2 2 2 3 3 5" xfId="2034"/>
    <cellStyle name="Porcentual 2 2 2 3 4" xfId="2035"/>
    <cellStyle name="Porcentual 2 2 2 3 4 2" xfId="2036"/>
    <cellStyle name="Porcentual 2 2 2 3 4 2 2" xfId="2037"/>
    <cellStyle name="Porcentual 2 2 2 3 4 3" xfId="2038"/>
    <cellStyle name="Porcentual 2 2 2 3 4 4" xfId="2039"/>
    <cellStyle name="Porcentual 2 2 2 3 5" xfId="2040"/>
    <cellStyle name="Porcentual 2 2 2 3 5 2" xfId="2041"/>
    <cellStyle name="Porcentual 2 2 2 3 6" xfId="2042"/>
    <cellStyle name="Porcentual 2 2 2 3 7" xfId="2043"/>
    <cellStyle name="Porcentual 2 2 2 4" xfId="2044"/>
    <cellStyle name="Porcentual 2 2 2 4 2" xfId="2045"/>
    <cellStyle name="Porcentual 2 2 2 4 2 2" xfId="2046"/>
    <cellStyle name="Porcentual 2 2 2 4 2 2 2" xfId="2047"/>
    <cellStyle name="Porcentual 2 2 2 4 2 2 2 2" xfId="2048"/>
    <cellStyle name="Porcentual 2 2 2 4 2 2 3" xfId="2049"/>
    <cellStyle name="Porcentual 2 2 2 4 2 2 4" xfId="2050"/>
    <cellStyle name="Porcentual 2 2 2 4 2 3" xfId="2051"/>
    <cellStyle name="Porcentual 2 2 2 4 2 3 2" xfId="2052"/>
    <cellStyle name="Porcentual 2 2 2 4 2 4" xfId="2053"/>
    <cellStyle name="Porcentual 2 2 2 4 2 5" xfId="2054"/>
    <cellStyle name="Porcentual 2 2 2 4 3" xfId="2055"/>
    <cellStyle name="Porcentual 2 2 2 4 3 2" xfId="2056"/>
    <cellStyle name="Porcentual 2 2 2 4 3 2 2" xfId="2057"/>
    <cellStyle name="Porcentual 2 2 2 4 3 3" xfId="2058"/>
    <cellStyle name="Porcentual 2 2 2 4 3 4" xfId="2059"/>
    <cellStyle name="Porcentual 2 2 2 4 4" xfId="2060"/>
    <cellStyle name="Porcentual 2 2 2 4 4 2" xfId="2061"/>
    <cellStyle name="Porcentual 2 2 2 4 5" xfId="2062"/>
    <cellStyle name="Porcentual 2 2 2 4 6" xfId="2063"/>
    <cellStyle name="Porcentual 2 2 2 5" xfId="2064"/>
    <cellStyle name="Porcentual 2 2 2 5 2" xfId="2065"/>
    <cellStyle name="Porcentual 2 2 2 5 2 2" xfId="2066"/>
    <cellStyle name="Porcentual 2 2 2 5 2 2 2" xfId="2067"/>
    <cellStyle name="Porcentual 2 2 2 5 2 3" xfId="2068"/>
    <cellStyle name="Porcentual 2 2 2 5 2 4" xfId="2069"/>
    <cellStyle name="Porcentual 2 2 2 5 3" xfId="2070"/>
    <cellStyle name="Porcentual 2 2 2 5 3 2" xfId="2071"/>
    <cellStyle name="Porcentual 2 2 2 5 4" xfId="2072"/>
    <cellStyle name="Porcentual 2 2 2 5 5" xfId="2073"/>
    <cellStyle name="Porcentual 2 2 2 6" xfId="2074"/>
    <cellStyle name="Porcentual 2 2 2 6 2" xfId="2075"/>
    <cellStyle name="Porcentual 2 2 2 6 2 2" xfId="2076"/>
    <cellStyle name="Porcentual 2 2 2 6 3" xfId="2077"/>
    <cellStyle name="Porcentual 2 2 2 6 4" xfId="2078"/>
    <cellStyle name="Porcentual 2 2 2 7" xfId="2079"/>
    <cellStyle name="Porcentual 2 2 2 7 2" xfId="2080"/>
    <cellStyle name="Porcentual 2 2 2 8" xfId="2081"/>
    <cellStyle name="Porcentual 2 2 2 9" xfId="2082"/>
    <cellStyle name="Porcentual 2 2 3" xfId="2083"/>
    <cellStyle name="Porcentual 2 2 3 2" xfId="2084"/>
    <cellStyle name="Porcentual 2 2 3 2 2" xfId="2085"/>
    <cellStyle name="Porcentual 2 2 3 2 2 2" xfId="2086"/>
    <cellStyle name="Porcentual 2 2 3 2 2 2 2" xfId="2087"/>
    <cellStyle name="Porcentual 2 2 3 2 2 2 2 2" xfId="2088"/>
    <cellStyle name="Porcentual 2 2 3 2 2 2 2 2 2" xfId="2089"/>
    <cellStyle name="Porcentual 2 2 3 2 2 2 2 3" xfId="2090"/>
    <cellStyle name="Porcentual 2 2 3 2 2 2 2 4" xfId="2091"/>
    <cellStyle name="Porcentual 2 2 3 2 2 2 3" xfId="2092"/>
    <cellStyle name="Porcentual 2 2 3 2 2 2 3 2" xfId="2093"/>
    <cellStyle name="Porcentual 2 2 3 2 2 2 4" xfId="2094"/>
    <cellStyle name="Porcentual 2 2 3 2 2 2 5" xfId="2095"/>
    <cellStyle name="Porcentual 2 2 3 2 2 3" xfId="2096"/>
    <cellStyle name="Porcentual 2 2 3 2 2 3 2" xfId="2097"/>
    <cellStyle name="Porcentual 2 2 3 2 2 3 2 2" xfId="2098"/>
    <cellStyle name="Porcentual 2 2 3 2 2 3 3" xfId="2099"/>
    <cellStyle name="Porcentual 2 2 3 2 2 3 4" xfId="2100"/>
    <cellStyle name="Porcentual 2 2 3 2 2 4" xfId="2101"/>
    <cellStyle name="Porcentual 2 2 3 2 2 4 2" xfId="2102"/>
    <cellStyle name="Porcentual 2 2 3 2 2 5" xfId="2103"/>
    <cellStyle name="Porcentual 2 2 3 2 2 6" xfId="2104"/>
    <cellStyle name="Porcentual 2 2 3 2 3" xfId="2105"/>
    <cellStyle name="Porcentual 2 2 3 2 3 2" xfId="2106"/>
    <cellStyle name="Porcentual 2 2 3 2 3 2 2" xfId="2107"/>
    <cellStyle name="Porcentual 2 2 3 2 3 2 2 2" xfId="2108"/>
    <cellStyle name="Porcentual 2 2 3 2 3 2 3" xfId="2109"/>
    <cellStyle name="Porcentual 2 2 3 2 3 2 4" xfId="2110"/>
    <cellStyle name="Porcentual 2 2 3 2 3 3" xfId="2111"/>
    <cellStyle name="Porcentual 2 2 3 2 3 3 2" xfId="2112"/>
    <cellStyle name="Porcentual 2 2 3 2 3 4" xfId="2113"/>
    <cellStyle name="Porcentual 2 2 3 2 3 5" xfId="2114"/>
    <cellStyle name="Porcentual 2 2 3 2 4" xfId="2115"/>
    <cellStyle name="Porcentual 2 2 3 2 4 2" xfId="2116"/>
    <cellStyle name="Porcentual 2 2 3 2 4 2 2" xfId="2117"/>
    <cellStyle name="Porcentual 2 2 3 2 4 3" xfId="2118"/>
    <cellStyle name="Porcentual 2 2 3 2 4 4" xfId="2119"/>
    <cellStyle name="Porcentual 2 2 3 2 5" xfId="2120"/>
    <cellStyle name="Porcentual 2 2 3 2 5 2" xfId="2121"/>
    <cellStyle name="Porcentual 2 2 3 2 6" xfId="2122"/>
    <cellStyle name="Porcentual 2 2 3 2 7" xfId="2123"/>
    <cellStyle name="Porcentual 2 2 3 3" xfId="2124"/>
    <cellStyle name="Porcentual 2 2 3 3 2" xfId="2125"/>
    <cellStyle name="Porcentual 2 2 3 3 2 2" xfId="2126"/>
    <cellStyle name="Porcentual 2 2 3 3 2 2 2" xfId="2127"/>
    <cellStyle name="Porcentual 2 2 3 3 2 2 2 2" xfId="2128"/>
    <cellStyle name="Porcentual 2 2 3 3 2 2 3" xfId="2129"/>
    <cellStyle name="Porcentual 2 2 3 3 2 2 4" xfId="2130"/>
    <cellStyle name="Porcentual 2 2 3 3 2 3" xfId="2131"/>
    <cellStyle name="Porcentual 2 2 3 3 2 3 2" xfId="2132"/>
    <cellStyle name="Porcentual 2 2 3 3 2 4" xfId="2133"/>
    <cellStyle name="Porcentual 2 2 3 3 2 5" xfId="2134"/>
    <cellStyle name="Porcentual 2 2 3 3 3" xfId="2135"/>
    <cellStyle name="Porcentual 2 2 3 3 3 2" xfId="2136"/>
    <cellStyle name="Porcentual 2 2 3 3 3 2 2" xfId="2137"/>
    <cellStyle name="Porcentual 2 2 3 3 3 3" xfId="2138"/>
    <cellStyle name="Porcentual 2 2 3 3 3 4" xfId="2139"/>
    <cellStyle name="Porcentual 2 2 3 3 4" xfId="2140"/>
    <cellStyle name="Porcentual 2 2 3 3 4 2" xfId="2141"/>
    <cellStyle name="Porcentual 2 2 3 3 5" xfId="2142"/>
    <cellStyle name="Porcentual 2 2 3 3 6" xfId="2143"/>
    <cellStyle name="Porcentual 2 2 3 4" xfId="2144"/>
    <cellStyle name="Porcentual 2 2 3 4 2" xfId="2145"/>
    <cellStyle name="Porcentual 2 2 3 4 2 2" xfId="2146"/>
    <cellStyle name="Porcentual 2 2 3 4 2 2 2" xfId="2147"/>
    <cellStyle name="Porcentual 2 2 3 4 2 3" xfId="2148"/>
    <cellStyle name="Porcentual 2 2 3 4 2 4" xfId="2149"/>
    <cellStyle name="Porcentual 2 2 3 4 3" xfId="2150"/>
    <cellStyle name="Porcentual 2 2 3 4 3 2" xfId="2151"/>
    <cellStyle name="Porcentual 2 2 3 4 4" xfId="2152"/>
    <cellStyle name="Porcentual 2 2 3 4 5" xfId="2153"/>
    <cellStyle name="Porcentual 2 2 3 5" xfId="2154"/>
    <cellStyle name="Porcentual 2 2 3 5 2" xfId="2155"/>
    <cellStyle name="Porcentual 2 2 3 5 2 2" xfId="2156"/>
    <cellStyle name="Porcentual 2 2 3 5 3" xfId="2157"/>
    <cellStyle name="Porcentual 2 2 3 5 4" xfId="2158"/>
    <cellStyle name="Porcentual 2 2 3 6" xfId="2159"/>
    <cellStyle name="Porcentual 2 2 3 6 2" xfId="2160"/>
    <cellStyle name="Porcentual 2 2 3 7" xfId="2161"/>
    <cellStyle name="Porcentual 2 2 3 8" xfId="2162"/>
    <cellStyle name="Porcentual 2 2 4" xfId="2163"/>
    <cellStyle name="Porcentual 2 2 4 2" xfId="2164"/>
    <cellStyle name="Porcentual 2 2 4 2 2" xfId="2165"/>
    <cellStyle name="Porcentual 2 2 4 2 2 2" xfId="2166"/>
    <cellStyle name="Porcentual 2 2 4 2 2 2 2" xfId="2167"/>
    <cellStyle name="Porcentual 2 2 4 2 2 2 2 2" xfId="2168"/>
    <cellStyle name="Porcentual 2 2 4 2 2 2 3" xfId="2169"/>
    <cellStyle name="Porcentual 2 2 4 2 2 2 4" xfId="2170"/>
    <cellStyle name="Porcentual 2 2 4 2 2 3" xfId="2171"/>
    <cellStyle name="Porcentual 2 2 4 2 2 3 2" xfId="2172"/>
    <cellStyle name="Porcentual 2 2 4 2 2 4" xfId="2173"/>
    <cellStyle name="Porcentual 2 2 4 2 2 5" xfId="2174"/>
    <cellStyle name="Porcentual 2 2 4 2 3" xfId="2175"/>
    <cellStyle name="Porcentual 2 2 4 2 3 2" xfId="2176"/>
    <cellStyle name="Porcentual 2 2 4 2 3 2 2" xfId="2177"/>
    <cellStyle name="Porcentual 2 2 4 2 3 3" xfId="2178"/>
    <cellStyle name="Porcentual 2 2 4 2 3 4" xfId="2179"/>
    <cellStyle name="Porcentual 2 2 4 2 4" xfId="2180"/>
    <cellStyle name="Porcentual 2 2 4 2 4 2" xfId="2181"/>
    <cellStyle name="Porcentual 2 2 4 2 5" xfId="2182"/>
    <cellStyle name="Porcentual 2 2 4 2 6" xfId="2183"/>
    <cellStyle name="Porcentual 2 2 4 3" xfId="2184"/>
    <cellStyle name="Porcentual 2 2 4 3 2" xfId="2185"/>
    <cellStyle name="Porcentual 2 2 4 3 2 2" xfId="2186"/>
    <cellStyle name="Porcentual 2 2 4 3 2 2 2" xfId="2187"/>
    <cellStyle name="Porcentual 2 2 4 3 2 3" xfId="2188"/>
    <cellStyle name="Porcentual 2 2 4 3 2 4" xfId="2189"/>
    <cellStyle name="Porcentual 2 2 4 3 3" xfId="2190"/>
    <cellStyle name="Porcentual 2 2 4 3 3 2" xfId="2191"/>
    <cellStyle name="Porcentual 2 2 4 3 4" xfId="2192"/>
    <cellStyle name="Porcentual 2 2 4 3 5" xfId="2193"/>
    <cellStyle name="Porcentual 2 2 4 4" xfId="2194"/>
    <cellStyle name="Porcentual 2 2 4 4 2" xfId="2195"/>
    <cellStyle name="Porcentual 2 2 4 4 2 2" xfId="2196"/>
    <cellStyle name="Porcentual 2 2 4 4 3" xfId="2197"/>
    <cellStyle name="Porcentual 2 2 4 4 4" xfId="2198"/>
    <cellStyle name="Porcentual 2 2 4 5" xfId="2199"/>
    <cellStyle name="Porcentual 2 2 4 5 2" xfId="2200"/>
    <cellStyle name="Porcentual 2 2 4 6" xfId="2201"/>
    <cellStyle name="Porcentual 2 2 4 7" xfId="2202"/>
    <cellStyle name="Porcentual 2 2 5" xfId="2203"/>
    <cellStyle name="Porcentual 2 2 5 2" xfId="2204"/>
    <cellStyle name="Porcentual 2 2 5 2 2" xfId="2205"/>
    <cellStyle name="Porcentual 2 2 5 2 2 2" xfId="2206"/>
    <cellStyle name="Porcentual 2 2 5 2 2 2 2" xfId="2207"/>
    <cellStyle name="Porcentual 2 2 5 2 2 3" xfId="2208"/>
    <cellStyle name="Porcentual 2 2 5 2 2 4" xfId="2209"/>
    <cellStyle name="Porcentual 2 2 5 2 3" xfId="2210"/>
    <cellStyle name="Porcentual 2 2 5 2 3 2" xfId="2211"/>
    <cellStyle name="Porcentual 2 2 5 2 4" xfId="2212"/>
    <cellStyle name="Porcentual 2 2 5 2 5" xfId="2213"/>
    <cellStyle name="Porcentual 2 2 5 3" xfId="2214"/>
    <cellStyle name="Porcentual 2 2 5 3 2" xfId="2215"/>
    <cellStyle name="Porcentual 2 2 5 3 2 2" xfId="2216"/>
    <cellStyle name="Porcentual 2 2 5 3 3" xfId="2217"/>
    <cellStyle name="Porcentual 2 2 5 3 4" xfId="2218"/>
    <cellStyle name="Porcentual 2 2 5 4" xfId="2219"/>
    <cellStyle name="Porcentual 2 2 5 4 2" xfId="2220"/>
    <cellStyle name="Porcentual 2 2 5 5" xfId="2221"/>
    <cellStyle name="Porcentual 2 2 5 6" xfId="2222"/>
    <cellStyle name="Porcentual 2 2 6" xfId="2223"/>
    <cellStyle name="Porcentual 2 2 6 2" xfId="2224"/>
    <cellStyle name="Porcentual 2 2 6 2 2" xfId="2225"/>
    <cellStyle name="Porcentual 2 2 6 2 2 2" xfId="2226"/>
    <cellStyle name="Porcentual 2 2 6 2 3" xfId="2227"/>
    <cellStyle name="Porcentual 2 2 6 2 4" xfId="2228"/>
    <cellStyle name="Porcentual 2 2 6 3" xfId="2229"/>
    <cellStyle name="Porcentual 2 2 6 3 2" xfId="2230"/>
    <cellStyle name="Porcentual 2 2 6 4" xfId="2231"/>
    <cellStyle name="Porcentual 2 2 6 5" xfId="2232"/>
    <cellStyle name="Porcentual 2 2 7" xfId="2233"/>
    <cellStyle name="Porcentual 2 2 7 2" xfId="2234"/>
    <cellStyle name="Porcentual 2 2 7 2 2" xfId="2235"/>
    <cellStyle name="Porcentual 2 2 7 3" xfId="2236"/>
    <cellStyle name="Porcentual 2 2 7 4" xfId="2237"/>
    <cellStyle name="Porcentual 2 2 8" xfId="2238"/>
    <cellStyle name="Porcentual 2 2 8 2" xfId="2239"/>
    <cellStyle name="Porcentual 2 2 9" xfId="2240"/>
    <cellStyle name="Porcentual 2 3" xfId="2241"/>
    <cellStyle name="Porcentual 2 3 2" xfId="2242"/>
    <cellStyle name="Porcentual 2 3 2 2" xfId="2243"/>
    <cellStyle name="Porcentual 2 3 2 2 2" xfId="2244"/>
    <cellStyle name="Porcentual 2 3 2 2 2 2" xfId="2245"/>
    <cellStyle name="Porcentual 2 3 2 2 2 2 2" xfId="2246"/>
    <cellStyle name="Porcentual 2 3 2 2 2 2 2 2" xfId="2247"/>
    <cellStyle name="Porcentual 2 3 2 2 2 2 2 2 2" xfId="2248"/>
    <cellStyle name="Porcentual 2 3 2 2 2 2 2 3" xfId="2249"/>
    <cellStyle name="Porcentual 2 3 2 2 2 2 2 4" xfId="2250"/>
    <cellStyle name="Porcentual 2 3 2 2 2 2 3" xfId="2251"/>
    <cellStyle name="Porcentual 2 3 2 2 2 2 3 2" xfId="2252"/>
    <cellStyle name="Porcentual 2 3 2 2 2 2 4" xfId="2253"/>
    <cellStyle name="Porcentual 2 3 2 2 2 2 5" xfId="2254"/>
    <cellStyle name="Porcentual 2 3 2 2 2 3" xfId="2255"/>
    <cellStyle name="Porcentual 2 3 2 2 2 3 2" xfId="2256"/>
    <cellStyle name="Porcentual 2 3 2 2 2 3 2 2" xfId="2257"/>
    <cellStyle name="Porcentual 2 3 2 2 2 3 3" xfId="2258"/>
    <cellStyle name="Porcentual 2 3 2 2 2 3 4" xfId="2259"/>
    <cellStyle name="Porcentual 2 3 2 2 2 4" xfId="2260"/>
    <cellStyle name="Porcentual 2 3 2 2 2 4 2" xfId="2261"/>
    <cellStyle name="Porcentual 2 3 2 2 2 5" xfId="2262"/>
    <cellStyle name="Porcentual 2 3 2 2 2 6" xfId="2263"/>
    <cellStyle name="Porcentual 2 3 2 2 3" xfId="2264"/>
    <cellStyle name="Porcentual 2 3 2 2 3 2" xfId="2265"/>
    <cellStyle name="Porcentual 2 3 2 2 3 2 2" xfId="2266"/>
    <cellStyle name="Porcentual 2 3 2 2 3 2 2 2" xfId="2267"/>
    <cellStyle name="Porcentual 2 3 2 2 3 2 3" xfId="2268"/>
    <cellStyle name="Porcentual 2 3 2 2 3 2 4" xfId="2269"/>
    <cellStyle name="Porcentual 2 3 2 2 3 3" xfId="2270"/>
    <cellStyle name="Porcentual 2 3 2 2 3 3 2" xfId="2271"/>
    <cellStyle name="Porcentual 2 3 2 2 3 4" xfId="2272"/>
    <cellStyle name="Porcentual 2 3 2 2 3 5" xfId="2273"/>
    <cellStyle name="Porcentual 2 3 2 2 4" xfId="2274"/>
    <cellStyle name="Porcentual 2 3 2 2 4 2" xfId="2275"/>
    <cellStyle name="Porcentual 2 3 2 2 4 2 2" xfId="2276"/>
    <cellStyle name="Porcentual 2 3 2 2 4 3" xfId="2277"/>
    <cellStyle name="Porcentual 2 3 2 2 4 4" xfId="2278"/>
    <cellStyle name="Porcentual 2 3 2 2 5" xfId="2279"/>
    <cellStyle name="Porcentual 2 3 2 2 5 2" xfId="2280"/>
    <cellStyle name="Porcentual 2 3 2 2 6" xfId="2281"/>
    <cellStyle name="Porcentual 2 3 2 2 7" xfId="2282"/>
    <cellStyle name="Porcentual 2 3 2 3" xfId="2283"/>
    <cellStyle name="Porcentual 2 3 2 3 2" xfId="2284"/>
    <cellStyle name="Porcentual 2 3 2 3 2 2" xfId="2285"/>
    <cellStyle name="Porcentual 2 3 2 3 2 2 2" xfId="2286"/>
    <cellStyle name="Porcentual 2 3 2 3 2 2 2 2" xfId="2287"/>
    <cellStyle name="Porcentual 2 3 2 3 2 2 3" xfId="2288"/>
    <cellStyle name="Porcentual 2 3 2 3 2 2 4" xfId="2289"/>
    <cellStyle name="Porcentual 2 3 2 3 2 3" xfId="2290"/>
    <cellStyle name="Porcentual 2 3 2 3 2 3 2" xfId="2291"/>
    <cellStyle name="Porcentual 2 3 2 3 2 4" xfId="2292"/>
    <cellStyle name="Porcentual 2 3 2 3 2 5" xfId="2293"/>
    <cellStyle name="Porcentual 2 3 2 3 3" xfId="2294"/>
    <cellStyle name="Porcentual 2 3 2 3 3 2" xfId="2295"/>
    <cellStyle name="Porcentual 2 3 2 3 3 2 2" xfId="2296"/>
    <cellStyle name="Porcentual 2 3 2 3 3 3" xfId="2297"/>
    <cellStyle name="Porcentual 2 3 2 3 3 4" xfId="2298"/>
    <cellStyle name="Porcentual 2 3 2 3 4" xfId="2299"/>
    <cellStyle name="Porcentual 2 3 2 3 4 2" xfId="2300"/>
    <cellStyle name="Porcentual 2 3 2 3 5" xfId="2301"/>
    <cellStyle name="Porcentual 2 3 2 3 6" xfId="2302"/>
    <cellStyle name="Porcentual 2 3 2 4" xfId="2303"/>
    <cellStyle name="Porcentual 2 3 2 4 2" xfId="2304"/>
    <cellStyle name="Porcentual 2 3 2 4 2 2" xfId="2305"/>
    <cellStyle name="Porcentual 2 3 2 4 2 2 2" xfId="2306"/>
    <cellStyle name="Porcentual 2 3 2 4 2 3" xfId="2307"/>
    <cellStyle name="Porcentual 2 3 2 4 2 4" xfId="2308"/>
    <cellStyle name="Porcentual 2 3 2 4 3" xfId="2309"/>
    <cellStyle name="Porcentual 2 3 2 4 3 2" xfId="2310"/>
    <cellStyle name="Porcentual 2 3 2 4 4" xfId="2311"/>
    <cellStyle name="Porcentual 2 3 2 4 5" xfId="2312"/>
    <cellStyle name="Porcentual 2 3 2 5" xfId="2313"/>
    <cellStyle name="Porcentual 2 3 2 5 2" xfId="2314"/>
    <cellStyle name="Porcentual 2 3 2 5 2 2" xfId="2315"/>
    <cellStyle name="Porcentual 2 3 2 5 3" xfId="2316"/>
    <cellStyle name="Porcentual 2 3 2 5 4" xfId="2317"/>
    <cellStyle name="Porcentual 2 3 2 6" xfId="2318"/>
    <cellStyle name="Porcentual 2 3 2 6 2" xfId="2319"/>
    <cellStyle name="Porcentual 2 3 2 7" xfId="2320"/>
    <cellStyle name="Porcentual 2 3 2 8" xfId="2321"/>
    <cellStyle name="Porcentual 2 3 3" xfId="2322"/>
    <cellStyle name="Porcentual 2 3 3 2" xfId="2323"/>
    <cellStyle name="Porcentual 2 3 3 2 2" xfId="2324"/>
    <cellStyle name="Porcentual 2 3 3 2 2 2" xfId="2325"/>
    <cellStyle name="Porcentual 2 3 3 2 2 2 2" xfId="2326"/>
    <cellStyle name="Porcentual 2 3 3 2 2 2 2 2" xfId="2327"/>
    <cellStyle name="Porcentual 2 3 3 2 2 2 3" xfId="2328"/>
    <cellStyle name="Porcentual 2 3 3 2 2 2 4" xfId="2329"/>
    <cellStyle name="Porcentual 2 3 3 2 2 3" xfId="2330"/>
    <cellStyle name="Porcentual 2 3 3 2 2 3 2" xfId="2331"/>
    <cellStyle name="Porcentual 2 3 3 2 2 4" xfId="2332"/>
    <cellStyle name="Porcentual 2 3 3 2 2 5" xfId="2333"/>
    <cellStyle name="Porcentual 2 3 3 2 3" xfId="2334"/>
    <cellStyle name="Porcentual 2 3 3 2 3 2" xfId="2335"/>
    <cellStyle name="Porcentual 2 3 3 2 3 2 2" xfId="2336"/>
    <cellStyle name="Porcentual 2 3 3 2 3 3" xfId="2337"/>
    <cellStyle name="Porcentual 2 3 3 2 3 4" xfId="2338"/>
    <cellStyle name="Porcentual 2 3 3 2 4" xfId="2339"/>
    <cellStyle name="Porcentual 2 3 3 2 4 2" xfId="2340"/>
    <cellStyle name="Porcentual 2 3 3 2 5" xfId="2341"/>
    <cellStyle name="Porcentual 2 3 3 2 6" xfId="2342"/>
    <cellStyle name="Porcentual 2 3 3 3" xfId="2343"/>
    <cellStyle name="Porcentual 2 3 3 3 2" xfId="2344"/>
    <cellStyle name="Porcentual 2 3 3 3 2 2" xfId="2345"/>
    <cellStyle name="Porcentual 2 3 3 3 2 2 2" xfId="2346"/>
    <cellStyle name="Porcentual 2 3 3 3 2 3" xfId="2347"/>
    <cellStyle name="Porcentual 2 3 3 3 2 4" xfId="2348"/>
    <cellStyle name="Porcentual 2 3 3 3 3" xfId="2349"/>
    <cellStyle name="Porcentual 2 3 3 3 3 2" xfId="2350"/>
    <cellStyle name="Porcentual 2 3 3 3 4" xfId="2351"/>
    <cellStyle name="Porcentual 2 3 3 3 5" xfId="2352"/>
    <cellStyle name="Porcentual 2 3 3 4" xfId="2353"/>
    <cellStyle name="Porcentual 2 3 3 4 2" xfId="2354"/>
    <cellStyle name="Porcentual 2 3 3 4 2 2" xfId="2355"/>
    <cellStyle name="Porcentual 2 3 3 4 3" xfId="2356"/>
    <cellStyle name="Porcentual 2 3 3 4 4" xfId="2357"/>
    <cellStyle name="Porcentual 2 3 3 5" xfId="2358"/>
    <cellStyle name="Porcentual 2 3 3 5 2" xfId="2359"/>
    <cellStyle name="Porcentual 2 3 3 6" xfId="2360"/>
    <cellStyle name="Porcentual 2 3 3 7" xfId="2361"/>
    <cellStyle name="Porcentual 2 3 4" xfId="2362"/>
    <cellStyle name="Porcentual 2 3 4 2" xfId="2363"/>
    <cellStyle name="Porcentual 2 3 4 2 2" xfId="2364"/>
    <cellStyle name="Porcentual 2 3 4 2 2 2" xfId="2365"/>
    <cellStyle name="Porcentual 2 3 4 2 2 2 2" xfId="2366"/>
    <cellStyle name="Porcentual 2 3 4 2 2 3" xfId="2367"/>
    <cellStyle name="Porcentual 2 3 4 2 2 4" xfId="2368"/>
    <cellStyle name="Porcentual 2 3 4 2 3" xfId="2369"/>
    <cellStyle name="Porcentual 2 3 4 2 3 2" xfId="2370"/>
    <cellStyle name="Porcentual 2 3 4 2 4" xfId="2371"/>
    <cellStyle name="Porcentual 2 3 4 2 5" xfId="2372"/>
    <cellStyle name="Porcentual 2 3 4 3" xfId="2373"/>
    <cellStyle name="Porcentual 2 3 4 3 2" xfId="2374"/>
    <cellStyle name="Porcentual 2 3 4 3 2 2" xfId="2375"/>
    <cellStyle name="Porcentual 2 3 4 3 3" xfId="2376"/>
    <cellStyle name="Porcentual 2 3 4 3 4" xfId="2377"/>
    <cellStyle name="Porcentual 2 3 4 4" xfId="2378"/>
    <cellStyle name="Porcentual 2 3 4 4 2" xfId="2379"/>
    <cellStyle name="Porcentual 2 3 4 5" xfId="2380"/>
    <cellStyle name="Porcentual 2 3 4 6" xfId="2381"/>
    <cellStyle name="Porcentual 2 3 5" xfId="2382"/>
    <cellStyle name="Porcentual 2 3 5 2" xfId="2383"/>
    <cellStyle name="Porcentual 2 3 5 2 2" xfId="2384"/>
    <cellStyle name="Porcentual 2 3 5 2 2 2" xfId="2385"/>
    <cellStyle name="Porcentual 2 3 5 2 3" xfId="2386"/>
    <cellStyle name="Porcentual 2 3 5 2 4" xfId="2387"/>
    <cellStyle name="Porcentual 2 3 5 3" xfId="2388"/>
    <cellStyle name="Porcentual 2 3 5 3 2" xfId="2389"/>
    <cellStyle name="Porcentual 2 3 5 4" xfId="2390"/>
    <cellStyle name="Porcentual 2 3 5 5" xfId="2391"/>
    <cellStyle name="Porcentual 2 3 6" xfId="2392"/>
    <cellStyle name="Porcentual 2 3 6 2" xfId="2393"/>
    <cellStyle name="Porcentual 2 3 6 2 2" xfId="2394"/>
    <cellStyle name="Porcentual 2 3 6 3" xfId="2395"/>
    <cellStyle name="Porcentual 2 3 6 4" xfId="2396"/>
    <cellStyle name="Porcentual 2 3 7" xfId="2397"/>
    <cellStyle name="Porcentual 2 3 7 2" xfId="2398"/>
    <cellStyle name="Porcentual 2 3 8" xfId="2399"/>
    <cellStyle name="Porcentual 2 3 9" xfId="2400"/>
    <cellStyle name="Porcentual 2 4" xfId="2401"/>
    <cellStyle name="Porcentual 2 4 2" xfId="2402"/>
    <cellStyle name="Porcentual 2 4 2 2" xfId="2403"/>
    <cellStyle name="Porcentual 2 4 2 2 2" xfId="2404"/>
    <cellStyle name="Porcentual 2 4 2 2 2 2" xfId="2405"/>
    <cellStyle name="Porcentual 2 4 2 2 2 2 2" xfId="2406"/>
    <cellStyle name="Porcentual 2 4 2 2 2 2 2 2" xfId="2407"/>
    <cellStyle name="Porcentual 2 4 2 2 2 2 3" xfId="2408"/>
    <cellStyle name="Porcentual 2 4 2 2 2 2 4" xfId="2409"/>
    <cellStyle name="Porcentual 2 4 2 2 2 3" xfId="2410"/>
    <cellStyle name="Porcentual 2 4 2 2 2 3 2" xfId="2411"/>
    <cellStyle name="Porcentual 2 4 2 2 2 4" xfId="2412"/>
    <cellStyle name="Porcentual 2 4 2 2 2 5" xfId="2413"/>
    <cellStyle name="Porcentual 2 4 2 2 3" xfId="2414"/>
    <cellStyle name="Porcentual 2 4 2 2 3 2" xfId="2415"/>
    <cellStyle name="Porcentual 2 4 2 2 3 2 2" xfId="2416"/>
    <cellStyle name="Porcentual 2 4 2 2 3 3" xfId="2417"/>
    <cellStyle name="Porcentual 2 4 2 2 3 4" xfId="2418"/>
    <cellStyle name="Porcentual 2 4 2 2 4" xfId="2419"/>
    <cellStyle name="Porcentual 2 4 2 2 4 2" xfId="2420"/>
    <cellStyle name="Porcentual 2 4 2 2 5" xfId="2421"/>
    <cellStyle name="Porcentual 2 4 2 2 6" xfId="2422"/>
    <cellStyle name="Porcentual 2 4 2 3" xfId="2423"/>
    <cellStyle name="Porcentual 2 4 2 3 2" xfId="2424"/>
    <cellStyle name="Porcentual 2 4 2 3 2 2" xfId="2425"/>
    <cellStyle name="Porcentual 2 4 2 3 2 2 2" xfId="2426"/>
    <cellStyle name="Porcentual 2 4 2 3 2 3" xfId="2427"/>
    <cellStyle name="Porcentual 2 4 2 3 2 4" xfId="2428"/>
    <cellStyle name="Porcentual 2 4 2 3 3" xfId="2429"/>
    <cellStyle name="Porcentual 2 4 2 3 3 2" xfId="2430"/>
    <cellStyle name="Porcentual 2 4 2 3 4" xfId="2431"/>
    <cellStyle name="Porcentual 2 4 2 3 5" xfId="2432"/>
    <cellStyle name="Porcentual 2 4 2 4" xfId="2433"/>
    <cellStyle name="Porcentual 2 4 2 4 2" xfId="2434"/>
    <cellStyle name="Porcentual 2 4 2 4 2 2" xfId="2435"/>
    <cellStyle name="Porcentual 2 4 2 4 3" xfId="2436"/>
    <cellStyle name="Porcentual 2 4 2 4 4" xfId="2437"/>
    <cellStyle name="Porcentual 2 4 2 5" xfId="2438"/>
    <cellStyle name="Porcentual 2 4 2 5 2" xfId="2439"/>
    <cellStyle name="Porcentual 2 4 2 6" xfId="2440"/>
    <cellStyle name="Porcentual 2 4 2 7" xfId="2441"/>
    <cellStyle name="Porcentual 2 4 3" xfId="2442"/>
    <cellStyle name="Porcentual 2 4 3 2" xfId="2443"/>
    <cellStyle name="Porcentual 2 4 3 2 2" xfId="2444"/>
    <cellStyle name="Porcentual 2 4 3 2 2 2" xfId="2445"/>
    <cellStyle name="Porcentual 2 4 3 2 2 2 2" xfId="2446"/>
    <cellStyle name="Porcentual 2 4 3 2 2 3" xfId="2447"/>
    <cellStyle name="Porcentual 2 4 3 2 2 4" xfId="2448"/>
    <cellStyle name="Porcentual 2 4 3 2 3" xfId="2449"/>
    <cellStyle name="Porcentual 2 4 3 2 3 2" xfId="2450"/>
    <cellStyle name="Porcentual 2 4 3 2 4" xfId="2451"/>
    <cellStyle name="Porcentual 2 4 3 2 5" xfId="2452"/>
    <cellStyle name="Porcentual 2 4 3 3" xfId="2453"/>
    <cellStyle name="Porcentual 2 4 3 3 2" xfId="2454"/>
    <cellStyle name="Porcentual 2 4 3 3 2 2" xfId="2455"/>
    <cellStyle name="Porcentual 2 4 3 3 3" xfId="2456"/>
    <cellStyle name="Porcentual 2 4 3 3 4" xfId="2457"/>
    <cellStyle name="Porcentual 2 4 3 4" xfId="2458"/>
    <cellStyle name="Porcentual 2 4 3 4 2" xfId="2459"/>
    <cellStyle name="Porcentual 2 4 3 5" xfId="2460"/>
    <cellStyle name="Porcentual 2 4 3 6" xfId="2461"/>
    <cellStyle name="Porcentual 2 4 4" xfId="2462"/>
    <cellStyle name="Porcentual 2 4 4 2" xfId="2463"/>
    <cellStyle name="Porcentual 2 4 4 2 2" xfId="2464"/>
    <cellStyle name="Porcentual 2 4 4 2 2 2" xfId="2465"/>
    <cellStyle name="Porcentual 2 4 4 2 3" xfId="2466"/>
    <cellStyle name="Porcentual 2 4 4 2 4" xfId="2467"/>
    <cellStyle name="Porcentual 2 4 4 3" xfId="2468"/>
    <cellStyle name="Porcentual 2 4 4 3 2" xfId="2469"/>
    <cellStyle name="Porcentual 2 4 4 4" xfId="2470"/>
    <cellStyle name="Porcentual 2 4 4 5" xfId="2471"/>
    <cellStyle name="Porcentual 2 4 5" xfId="2472"/>
    <cellStyle name="Porcentual 2 4 5 2" xfId="2473"/>
    <cellStyle name="Porcentual 2 4 5 2 2" xfId="2474"/>
    <cellStyle name="Porcentual 2 4 5 3" xfId="2475"/>
    <cellStyle name="Porcentual 2 4 5 4" xfId="2476"/>
    <cellStyle name="Porcentual 2 4 6" xfId="2477"/>
    <cellStyle name="Porcentual 2 4 6 2" xfId="2478"/>
    <cellStyle name="Porcentual 2 4 7" xfId="2479"/>
    <cellStyle name="Porcentual 2 4 8" xfId="2480"/>
    <cellStyle name="Porcentual 2 5" xfId="2481"/>
    <cellStyle name="Porcentual 2 5 2" xfId="2482"/>
    <cellStyle name="Porcentual 2 5 2 2" xfId="2483"/>
    <cellStyle name="Porcentual 2 5 2 2 2" xfId="2484"/>
    <cellStyle name="Porcentual 2 5 2 2 2 2" xfId="2485"/>
    <cellStyle name="Porcentual 2 5 2 2 2 2 2" xfId="2486"/>
    <cellStyle name="Porcentual 2 5 2 2 2 3" xfId="2487"/>
    <cellStyle name="Porcentual 2 5 2 2 2 4" xfId="2488"/>
    <cellStyle name="Porcentual 2 5 2 2 3" xfId="2489"/>
    <cellStyle name="Porcentual 2 5 2 2 3 2" xfId="2490"/>
    <cellStyle name="Porcentual 2 5 2 2 4" xfId="2491"/>
    <cellStyle name="Porcentual 2 5 2 2 5" xfId="2492"/>
    <cellStyle name="Porcentual 2 5 2 3" xfId="2493"/>
    <cellStyle name="Porcentual 2 5 2 3 2" xfId="2494"/>
    <cellStyle name="Porcentual 2 5 2 3 2 2" xfId="2495"/>
    <cellStyle name="Porcentual 2 5 2 3 3" xfId="2496"/>
    <cellStyle name="Porcentual 2 5 2 3 4" xfId="2497"/>
    <cellStyle name="Porcentual 2 5 2 4" xfId="2498"/>
    <cellStyle name="Porcentual 2 5 2 4 2" xfId="2499"/>
    <cellStyle name="Porcentual 2 5 2 5" xfId="2500"/>
    <cellStyle name="Porcentual 2 5 2 6" xfId="2501"/>
    <cellStyle name="Porcentual 2 5 3" xfId="2502"/>
    <cellStyle name="Porcentual 2 5 3 2" xfId="2503"/>
    <cellStyle name="Porcentual 2 5 3 2 2" xfId="2504"/>
    <cellStyle name="Porcentual 2 5 3 2 2 2" xfId="2505"/>
    <cellStyle name="Porcentual 2 5 3 2 3" xfId="2506"/>
    <cellStyle name="Porcentual 2 5 3 2 4" xfId="2507"/>
    <cellStyle name="Porcentual 2 5 3 3" xfId="2508"/>
    <cellStyle name="Porcentual 2 5 3 3 2" xfId="2509"/>
    <cellStyle name="Porcentual 2 5 3 4" xfId="2510"/>
    <cellStyle name="Porcentual 2 5 3 5" xfId="2511"/>
    <cellStyle name="Porcentual 2 5 4" xfId="2512"/>
    <cellStyle name="Porcentual 2 5 4 2" xfId="2513"/>
    <cellStyle name="Porcentual 2 5 4 2 2" xfId="2514"/>
    <cellStyle name="Porcentual 2 5 4 3" xfId="2515"/>
    <cellStyle name="Porcentual 2 5 4 4" xfId="2516"/>
    <cellStyle name="Porcentual 2 5 5" xfId="2517"/>
    <cellStyle name="Porcentual 2 5 5 2" xfId="2518"/>
    <cellStyle name="Porcentual 2 5 6" xfId="2519"/>
    <cellStyle name="Porcentual 2 5 7" xfId="2520"/>
    <cellStyle name="Porcentual 2 6" xfId="2521"/>
    <cellStyle name="Porcentual 2 6 2" xfId="2522"/>
    <cellStyle name="Porcentual 2 6 2 2" xfId="2523"/>
    <cellStyle name="Porcentual 2 6 2 2 2" xfId="2524"/>
    <cellStyle name="Porcentual 2 6 2 2 2 2" xfId="2525"/>
    <cellStyle name="Porcentual 2 6 2 2 3" xfId="2526"/>
    <cellStyle name="Porcentual 2 6 2 2 4" xfId="2527"/>
    <cellStyle name="Porcentual 2 6 2 3" xfId="2528"/>
    <cellStyle name="Porcentual 2 6 2 3 2" xfId="2529"/>
    <cellStyle name="Porcentual 2 6 2 4" xfId="2530"/>
    <cellStyle name="Porcentual 2 6 2 5" xfId="2531"/>
    <cellStyle name="Porcentual 2 6 3" xfId="2532"/>
    <cellStyle name="Porcentual 2 6 3 2" xfId="2533"/>
    <cellStyle name="Porcentual 2 6 3 2 2" xfId="2534"/>
    <cellStyle name="Porcentual 2 6 3 3" xfId="2535"/>
    <cellStyle name="Porcentual 2 6 3 4" xfId="2536"/>
    <cellStyle name="Porcentual 2 6 4" xfId="2537"/>
    <cellStyle name="Porcentual 2 6 4 2" xfId="2538"/>
    <cellStyle name="Porcentual 2 6 5" xfId="2539"/>
    <cellStyle name="Porcentual 2 6 6" xfId="2540"/>
    <cellStyle name="Porcentual 2 7" xfId="2541"/>
    <cellStyle name="Porcentual 2 7 2" xfId="2542"/>
    <cellStyle name="Porcentual 2 7 2 2" xfId="2543"/>
    <cellStyle name="Porcentual 2 7 2 2 2" xfId="2544"/>
    <cellStyle name="Porcentual 2 7 2 3" xfId="2545"/>
    <cellStyle name="Porcentual 2 7 2 4" xfId="2546"/>
    <cellStyle name="Porcentual 2 7 3" xfId="2547"/>
    <cellStyle name="Porcentual 2 7 3 2" xfId="2548"/>
    <cellStyle name="Porcentual 2 7 4" xfId="2549"/>
    <cellStyle name="Porcentual 2 7 5" xfId="2550"/>
    <cellStyle name="Porcentual 2 8" xfId="2551"/>
    <cellStyle name="Porcentual 2 8 2" xfId="2552"/>
    <cellStyle name="Porcentual 2 8 2 2" xfId="2553"/>
    <cellStyle name="Porcentual 2 8 3" xfId="2554"/>
    <cellStyle name="Porcentual 2 8 4" xfId="2555"/>
    <cellStyle name="Porcentual 2 9" xfId="2556"/>
    <cellStyle name="Porcentual 3" xfId="2557"/>
    <cellStyle name="Porcentual 3 2" xfId="2558"/>
    <cellStyle name="Porcentual 3 2 2" xfId="2559"/>
    <cellStyle name="Porcentual 3 2 2 2" xfId="2560"/>
    <cellStyle name="Porcentual 3 2 2 3" xfId="2561"/>
    <cellStyle name="Porcentual 3 2 3" xfId="2562"/>
    <cellStyle name="Porcentual 3 2 4" xfId="2563"/>
    <cellStyle name="Porcentual 3 3" xfId="2564"/>
    <cellStyle name="Porcentual 3 4" xfId="2565"/>
    <cellStyle name="Porcentual 4" xfId="2566"/>
    <cellStyle name="Porcentual 5" xfId="2567"/>
    <cellStyle name="Porcentual 5 10" xfId="2568"/>
    <cellStyle name="Porcentual 5 10 2" xfId="2569"/>
    <cellStyle name="Porcentual 5 10 2 2" xfId="2570"/>
    <cellStyle name="Porcentual 5 10 3" xfId="2571"/>
    <cellStyle name="Porcentual 5 10 4" xfId="2572"/>
    <cellStyle name="Porcentual 5 11" xfId="2573"/>
    <cellStyle name="Porcentual 5 11 2" xfId="2574"/>
    <cellStyle name="Porcentual 5 12" xfId="2575"/>
    <cellStyle name="Porcentual 5 13" xfId="2576"/>
    <cellStyle name="Porcentual 5 2" xfId="2577"/>
    <cellStyle name="Porcentual 5 2 10" xfId="2578"/>
    <cellStyle name="Porcentual 5 2 2" xfId="2579"/>
    <cellStyle name="Porcentual 5 2 2 2" xfId="2580"/>
    <cellStyle name="Porcentual 5 2 2 2 2" xfId="2581"/>
    <cellStyle name="Porcentual 5 2 2 2 2 2" xfId="2582"/>
    <cellStyle name="Porcentual 5 2 2 2 2 2 2" xfId="2583"/>
    <cellStyle name="Porcentual 5 2 2 2 2 2 2 2" xfId="2584"/>
    <cellStyle name="Porcentual 5 2 2 2 2 2 2 2 2" xfId="2585"/>
    <cellStyle name="Porcentual 5 2 2 2 2 2 2 2 2 2" xfId="2586"/>
    <cellStyle name="Porcentual 5 2 2 2 2 2 2 2 3" xfId="2587"/>
    <cellStyle name="Porcentual 5 2 2 2 2 2 2 2 4" xfId="2588"/>
    <cellStyle name="Porcentual 5 2 2 2 2 2 2 3" xfId="2589"/>
    <cellStyle name="Porcentual 5 2 2 2 2 2 2 3 2" xfId="2590"/>
    <cellStyle name="Porcentual 5 2 2 2 2 2 2 4" xfId="2591"/>
    <cellStyle name="Porcentual 5 2 2 2 2 2 2 5" xfId="2592"/>
    <cellStyle name="Porcentual 5 2 2 2 2 2 3" xfId="2593"/>
    <cellStyle name="Porcentual 5 2 2 2 2 2 3 2" xfId="2594"/>
    <cellStyle name="Porcentual 5 2 2 2 2 2 3 2 2" xfId="2595"/>
    <cellStyle name="Porcentual 5 2 2 2 2 2 3 3" xfId="2596"/>
    <cellStyle name="Porcentual 5 2 2 2 2 2 3 4" xfId="2597"/>
    <cellStyle name="Porcentual 5 2 2 2 2 2 4" xfId="2598"/>
    <cellStyle name="Porcentual 5 2 2 2 2 2 4 2" xfId="2599"/>
    <cellStyle name="Porcentual 5 2 2 2 2 2 5" xfId="2600"/>
    <cellStyle name="Porcentual 5 2 2 2 2 2 6" xfId="2601"/>
    <cellStyle name="Porcentual 5 2 2 2 2 3" xfId="2602"/>
    <cellStyle name="Porcentual 5 2 2 2 2 3 2" xfId="2603"/>
    <cellStyle name="Porcentual 5 2 2 2 2 3 2 2" xfId="2604"/>
    <cellStyle name="Porcentual 5 2 2 2 2 3 2 2 2" xfId="2605"/>
    <cellStyle name="Porcentual 5 2 2 2 2 3 2 3" xfId="2606"/>
    <cellStyle name="Porcentual 5 2 2 2 2 3 2 4" xfId="2607"/>
    <cellStyle name="Porcentual 5 2 2 2 2 3 3" xfId="2608"/>
    <cellStyle name="Porcentual 5 2 2 2 2 3 3 2" xfId="2609"/>
    <cellStyle name="Porcentual 5 2 2 2 2 3 4" xfId="2610"/>
    <cellStyle name="Porcentual 5 2 2 2 2 3 5" xfId="2611"/>
    <cellStyle name="Porcentual 5 2 2 2 2 4" xfId="2612"/>
    <cellStyle name="Porcentual 5 2 2 2 2 4 2" xfId="2613"/>
    <cellStyle name="Porcentual 5 2 2 2 2 4 2 2" xfId="2614"/>
    <cellStyle name="Porcentual 5 2 2 2 2 4 3" xfId="2615"/>
    <cellStyle name="Porcentual 5 2 2 2 2 4 4" xfId="2616"/>
    <cellStyle name="Porcentual 5 2 2 2 2 5" xfId="2617"/>
    <cellStyle name="Porcentual 5 2 2 2 2 5 2" xfId="2618"/>
    <cellStyle name="Porcentual 5 2 2 2 2 6" xfId="2619"/>
    <cellStyle name="Porcentual 5 2 2 2 2 7" xfId="2620"/>
    <cellStyle name="Porcentual 5 2 2 2 3" xfId="2621"/>
    <cellStyle name="Porcentual 5 2 2 2 3 2" xfId="2622"/>
    <cellStyle name="Porcentual 5 2 2 2 3 2 2" xfId="2623"/>
    <cellStyle name="Porcentual 5 2 2 2 3 2 2 2" xfId="2624"/>
    <cellStyle name="Porcentual 5 2 2 2 3 2 2 2 2" xfId="2625"/>
    <cellStyle name="Porcentual 5 2 2 2 3 2 2 3" xfId="2626"/>
    <cellStyle name="Porcentual 5 2 2 2 3 2 2 4" xfId="2627"/>
    <cellStyle name="Porcentual 5 2 2 2 3 2 3" xfId="2628"/>
    <cellStyle name="Porcentual 5 2 2 2 3 2 3 2" xfId="2629"/>
    <cellStyle name="Porcentual 5 2 2 2 3 2 4" xfId="2630"/>
    <cellStyle name="Porcentual 5 2 2 2 3 2 5" xfId="2631"/>
    <cellStyle name="Porcentual 5 2 2 2 3 3" xfId="2632"/>
    <cellStyle name="Porcentual 5 2 2 2 3 3 2" xfId="2633"/>
    <cellStyle name="Porcentual 5 2 2 2 3 3 2 2" xfId="2634"/>
    <cellStyle name="Porcentual 5 2 2 2 3 3 3" xfId="2635"/>
    <cellStyle name="Porcentual 5 2 2 2 3 3 4" xfId="2636"/>
    <cellStyle name="Porcentual 5 2 2 2 3 4" xfId="2637"/>
    <cellStyle name="Porcentual 5 2 2 2 3 4 2" xfId="2638"/>
    <cellStyle name="Porcentual 5 2 2 2 3 5" xfId="2639"/>
    <cellStyle name="Porcentual 5 2 2 2 3 6" xfId="2640"/>
    <cellStyle name="Porcentual 5 2 2 2 4" xfId="2641"/>
    <cellStyle name="Porcentual 5 2 2 2 4 2" xfId="2642"/>
    <cellStyle name="Porcentual 5 2 2 2 4 2 2" xfId="2643"/>
    <cellStyle name="Porcentual 5 2 2 2 4 2 2 2" xfId="2644"/>
    <cellStyle name="Porcentual 5 2 2 2 4 2 3" xfId="2645"/>
    <cellStyle name="Porcentual 5 2 2 2 4 2 4" xfId="2646"/>
    <cellStyle name="Porcentual 5 2 2 2 4 3" xfId="2647"/>
    <cellStyle name="Porcentual 5 2 2 2 4 3 2" xfId="2648"/>
    <cellStyle name="Porcentual 5 2 2 2 4 4" xfId="2649"/>
    <cellStyle name="Porcentual 5 2 2 2 4 5" xfId="2650"/>
    <cellStyle name="Porcentual 5 2 2 2 5" xfId="2651"/>
    <cellStyle name="Porcentual 5 2 2 2 5 2" xfId="2652"/>
    <cellStyle name="Porcentual 5 2 2 2 5 2 2" xfId="2653"/>
    <cellStyle name="Porcentual 5 2 2 2 5 3" xfId="2654"/>
    <cellStyle name="Porcentual 5 2 2 2 5 4" xfId="2655"/>
    <cellStyle name="Porcentual 5 2 2 2 6" xfId="2656"/>
    <cellStyle name="Porcentual 5 2 2 2 6 2" xfId="2657"/>
    <cellStyle name="Porcentual 5 2 2 2 7" xfId="2658"/>
    <cellStyle name="Porcentual 5 2 2 2 8" xfId="2659"/>
    <cellStyle name="Porcentual 5 2 2 3" xfId="2660"/>
    <cellStyle name="Porcentual 5 2 2 3 2" xfId="2661"/>
    <cellStyle name="Porcentual 5 2 2 3 2 2" xfId="2662"/>
    <cellStyle name="Porcentual 5 2 2 3 2 2 2" xfId="2663"/>
    <cellStyle name="Porcentual 5 2 2 3 2 2 2 2" xfId="2664"/>
    <cellStyle name="Porcentual 5 2 2 3 2 2 2 2 2" xfId="2665"/>
    <cellStyle name="Porcentual 5 2 2 3 2 2 2 3" xfId="2666"/>
    <cellStyle name="Porcentual 5 2 2 3 2 2 2 4" xfId="2667"/>
    <cellStyle name="Porcentual 5 2 2 3 2 2 3" xfId="2668"/>
    <cellStyle name="Porcentual 5 2 2 3 2 2 3 2" xfId="2669"/>
    <cellStyle name="Porcentual 5 2 2 3 2 2 4" xfId="2670"/>
    <cellStyle name="Porcentual 5 2 2 3 2 2 5" xfId="2671"/>
    <cellStyle name="Porcentual 5 2 2 3 2 3" xfId="2672"/>
    <cellStyle name="Porcentual 5 2 2 3 2 3 2" xfId="2673"/>
    <cellStyle name="Porcentual 5 2 2 3 2 3 2 2" xfId="2674"/>
    <cellStyle name="Porcentual 5 2 2 3 2 3 3" xfId="2675"/>
    <cellStyle name="Porcentual 5 2 2 3 2 3 4" xfId="2676"/>
    <cellStyle name="Porcentual 5 2 2 3 2 4" xfId="2677"/>
    <cellStyle name="Porcentual 5 2 2 3 2 4 2" xfId="2678"/>
    <cellStyle name="Porcentual 5 2 2 3 2 5" xfId="2679"/>
    <cellStyle name="Porcentual 5 2 2 3 2 6" xfId="2680"/>
    <cellStyle name="Porcentual 5 2 2 3 3" xfId="2681"/>
    <cellStyle name="Porcentual 5 2 2 3 3 2" xfId="2682"/>
    <cellStyle name="Porcentual 5 2 2 3 3 2 2" xfId="2683"/>
    <cellStyle name="Porcentual 5 2 2 3 3 2 2 2" xfId="2684"/>
    <cellStyle name="Porcentual 5 2 2 3 3 2 3" xfId="2685"/>
    <cellStyle name="Porcentual 5 2 2 3 3 2 4" xfId="2686"/>
    <cellStyle name="Porcentual 5 2 2 3 3 3" xfId="2687"/>
    <cellStyle name="Porcentual 5 2 2 3 3 3 2" xfId="2688"/>
    <cellStyle name="Porcentual 5 2 2 3 3 4" xfId="2689"/>
    <cellStyle name="Porcentual 5 2 2 3 3 5" xfId="2690"/>
    <cellStyle name="Porcentual 5 2 2 3 4" xfId="2691"/>
    <cellStyle name="Porcentual 5 2 2 3 4 2" xfId="2692"/>
    <cellStyle name="Porcentual 5 2 2 3 4 2 2" xfId="2693"/>
    <cellStyle name="Porcentual 5 2 2 3 4 3" xfId="2694"/>
    <cellStyle name="Porcentual 5 2 2 3 4 4" xfId="2695"/>
    <cellStyle name="Porcentual 5 2 2 3 5" xfId="2696"/>
    <cellStyle name="Porcentual 5 2 2 3 5 2" xfId="2697"/>
    <cellStyle name="Porcentual 5 2 2 3 6" xfId="2698"/>
    <cellStyle name="Porcentual 5 2 2 3 7" xfId="2699"/>
    <cellStyle name="Porcentual 5 2 2 4" xfId="2700"/>
    <cellStyle name="Porcentual 5 2 2 4 2" xfId="2701"/>
    <cellStyle name="Porcentual 5 2 2 4 2 2" xfId="2702"/>
    <cellStyle name="Porcentual 5 2 2 4 2 2 2" xfId="2703"/>
    <cellStyle name="Porcentual 5 2 2 4 2 2 2 2" xfId="2704"/>
    <cellStyle name="Porcentual 5 2 2 4 2 2 3" xfId="2705"/>
    <cellStyle name="Porcentual 5 2 2 4 2 2 4" xfId="2706"/>
    <cellStyle name="Porcentual 5 2 2 4 2 3" xfId="2707"/>
    <cellStyle name="Porcentual 5 2 2 4 2 3 2" xfId="2708"/>
    <cellStyle name="Porcentual 5 2 2 4 2 4" xfId="2709"/>
    <cellStyle name="Porcentual 5 2 2 4 2 5" xfId="2710"/>
    <cellStyle name="Porcentual 5 2 2 4 3" xfId="2711"/>
    <cellStyle name="Porcentual 5 2 2 4 3 2" xfId="2712"/>
    <cellStyle name="Porcentual 5 2 2 4 3 2 2" xfId="2713"/>
    <cellStyle name="Porcentual 5 2 2 4 3 3" xfId="2714"/>
    <cellStyle name="Porcentual 5 2 2 4 3 4" xfId="2715"/>
    <cellStyle name="Porcentual 5 2 2 4 4" xfId="2716"/>
    <cellStyle name="Porcentual 5 2 2 4 4 2" xfId="2717"/>
    <cellStyle name="Porcentual 5 2 2 4 5" xfId="2718"/>
    <cellStyle name="Porcentual 5 2 2 4 6" xfId="2719"/>
    <cellStyle name="Porcentual 5 2 2 5" xfId="2720"/>
    <cellStyle name="Porcentual 5 2 2 5 2" xfId="2721"/>
    <cellStyle name="Porcentual 5 2 2 5 2 2" xfId="2722"/>
    <cellStyle name="Porcentual 5 2 2 5 2 2 2" xfId="2723"/>
    <cellStyle name="Porcentual 5 2 2 5 2 3" xfId="2724"/>
    <cellStyle name="Porcentual 5 2 2 5 2 4" xfId="2725"/>
    <cellStyle name="Porcentual 5 2 2 5 3" xfId="2726"/>
    <cellStyle name="Porcentual 5 2 2 5 3 2" xfId="2727"/>
    <cellStyle name="Porcentual 5 2 2 5 4" xfId="2728"/>
    <cellStyle name="Porcentual 5 2 2 5 5" xfId="2729"/>
    <cellStyle name="Porcentual 5 2 2 6" xfId="2730"/>
    <cellStyle name="Porcentual 5 2 2 6 2" xfId="2731"/>
    <cellStyle name="Porcentual 5 2 2 6 2 2" xfId="2732"/>
    <cellStyle name="Porcentual 5 2 2 6 3" xfId="2733"/>
    <cellStyle name="Porcentual 5 2 2 6 4" xfId="2734"/>
    <cellStyle name="Porcentual 5 2 2 7" xfId="2735"/>
    <cellStyle name="Porcentual 5 2 2 7 2" xfId="2736"/>
    <cellStyle name="Porcentual 5 2 2 8" xfId="2737"/>
    <cellStyle name="Porcentual 5 2 2 9" xfId="2738"/>
    <cellStyle name="Porcentual 5 2 3" xfId="2739"/>
    <cellStyle name="Porcentual 5 2 3 2" xfId="2740"/>
    <cellStyle name="Porcentual 5 2 3 2 2" xfId="2741"/>
    <cellStyle name="Porcentual 5 2 3 2 2 2" xfId="2742"/>
    <cellStyle name="Porcentual 5 2 3 2 2 2 2" xfId="2743"/>
    <cellStyle name="Porcentual 5 2 3 2 2 2 2 2" xfId="2744"/>
    <cellStyle name="Porcentual 5 2 3 2 2 2 2 2 2" xfId="2745"/>
    <cellStyle name="Porcentual 5 2 3 2 2 2 2 3" xfId="2746"/>
    <cellStyle name="Porcentual 5 2 3 2 2 2 2 4" xfId="2747"/>
    <cellStyle name="Porcentual 5 2 3 2 2 2 3" xfId="2748"/>
    <cellStyle name="Porcentual 5 2 3 2 2 2 3 2" xfId="2749"/>
    <cellStyle name="Porcentual 5 2 3 2 2 2 4" xfId="2750"/>
    <cellStyle name="Porcentual 5 2 3 2 2 2 5" xfId="2751"/>
    <cellStyle name="Porcentual 5 2 3 2 2 3" xfId="2752"/>
    <cellStyle name="Porcentual 5 2 3 2 2 3 2" xfId="2753"/>
    <cellStyle name="Porcentual 5 2 3 2 2 3 2 2" xfId="2754"/>
    <cellStyle name="Porcentual 5 2 3 2 2 3 3" xfId="2755"/>
    <cellStyle name="Porcentual 5 2 3 2 2 3 4" xfId="2756"/>
    <cellStyle name="Porcentual 5 2 3 2 2 4" xfId="2757"/>
    <cellStyle name="Porcentual 5 2 3 2 2 4 2" xfId="2758"/>
    <cellStyle name="Porcentual 5 2 3 2 2 5" xfId="2759"/>
    <cellStyle name="Porcentual 5 2 3 2 2 6" xfId="2760"/>
    <cellStyle name="Porcentual 5 2 3 2 3" xfId="2761"/>
    <cellStyle name="Porcentual 5 2 3 2 3 2" xfId="2762"/>
    <cellStyle name="Porcentual 5 2 3 2 3 2 2" xfId="2763"/>
    <cellStyle name="Porcentual 5 2 3 2 3 2 2 2" xfId="2764"/>
    <cellStyle name="Porcentual 5 2 3 2 3 2 3" xfId="2765"/>
    <cellStyle name="Porcentual 5 2 3 2 3 2 4" xfId="2766"/>
    <cellStyle name="Porcentual 5 2 3 2 3 3" xfId="2767"/>
    <cellStyle name="Porcentual 5 2 3 2 3 3 2" xfId="2768"/>
    <cellStyle name="Porcentual 5 2 3 2 3 4" xfId="2769"/>
    <cellStyle name="Porcentual 5 2 3 2 3 5" xfId="2770"/>
    <cellStyle name="Porcentual 5 2 3 2 4" xfId="2771"/>
    <cellStyle name="Porcentual 5 2 3 2 4 2" xfId="2772"/>
    <cellStyle name="Porcentual 5 2 3 2 4 2 2" xfId="2773"/>
    <cellStyle name="Porcentual 5 2 3 2 4 3" xfId="2774"/>
    <cellStyle name="Porcentual 5 2 3 2 4 4" xfId="2775"/>
    <cellStyle name="Porcentual 5 2 3 2 5" xfId="2776"/>
    <cellStyle name="Porcentual 5 2 3 2 5 2" xfId="2777"/>
    <cellStyle name="Porcentual 5 2 3 2 6" xfId="2778"/>
    <cellStyle name="Porcentual 5 2 3 2 7" xfId="2779"/>
    <cellStyle name="Porcentual 5 2 3 3" xfId="2780"/>
    <cellStyle name="Porcentual 5 2 3 3 2" xfId="2781"/>
    <cellStyle name="Porcentual 5 2 3 3 2 2" xfId="2782"/>
    <cellStyle name="Porcentual 5 2 3 3 2 2 2" xfId="2783"/>
    <cellStyle name="Porcentual 5 2 3 3 2 2 2 2" xfId="2784"/>
    <cellStyle name="Porcentual 5 2 3 3 2 2 3" xfId="2785"/>
    <cellStyle name="Porcentual 5 2 3 3 2 2 4" xfId="2786"/>
    <cellStyle name="Porcentual 5 2 3 3 2 3" xfId="2787"/>
    <cellStyle name="Porcentual 5 2 3 3 2 3 2" xfId="2788"/>
    <cellStyle name="Porcentual 5 2 3 3 2 4" xfId="2789"/>
    <cellStyle name="Porcentual 5 2 3 3 2 5" xfId="2790"/>
    <cellStyle name="Porcentual 5 2 3 3 3" xfId="2791"/>
    <cellStyle name="Porcentual 5 2 3 3 3 2" xfId="2792"/>
    <cellStyle name="Porcentual 5 2 3 3 3 2 2" xfId="2793"/>
    <cellStyle name="Porcentual 5 2 3 3 3 3" xfId="2794"/>
    <cellStyle name="Porcentual 5 2 3 3 3 4" xfId="2795"/>
    <cellStyle name="Porcentual 5 2 3 3 4" xfId="2796"/>
    <cellStyle name="Porcentual 5 2 3 3 4 2" xfId="2797"/>
    <cellStyle name="Porcentual 5 2 3 3 5" xfId="2798"/>
    <cellStyle name="Porcentual 5 2 3 3 6" xfId="2799"/>
    <cellStyle name="Porcentual 5 2 3 4" xfId="2800"/>
    <cellStyle name="Porcentual 5 2 3 4 2" xfId="2801"/>
    <cellStyle name="Porcentual 5 2 3 4 2 2" xfId="2802"/>
    <cellStyle name="Porcentual 5 2 3 4 2 2 2" xfId="2803"/>
    <cellStyle name="Porcentual 5 2 3 4 2 3" xfId="2804"/>
    <cellStyle name="Porcentual 5 2 3 4 2 4" xfId="2805"/>
    <cellStyle name="Porcentual 5 2 3 4 3" xfId="2806"/>
    <cellStyle name="Porcentual 5 2 3 4 3 2" xfId="2807"/>
    <cellStyle name="Porcentual 5 2 3 4 4" xfId="2808"/>
    <cellStyle name="Porcentual 5 2 3 4 5" xfId="2809"/>
    <cellStyle name="Porcentual 5 2 3 5" xfId="2810"/>
    <cellStyle name="Porcentual 5 2 3 5 2" xfId="2811"/>
    <cellStyle name="Porcentual 5 2 3 5 2 2" xfId="2812"/>
    <cellStyle name="Porcentual 5 2 3 5 3" xfId="2813"/>
    <cellStyle name="Porcentual 5 2 3 5 4" xfId="2814"/>
    <cellStyle name="Porcentual 5 2 3 6" xfId="2815"/>
    <cellStyle name="Porcentual 5 2 3 6 2" xfId="2816"/>
    <cellStyle name="Porcentual 5 2 3 7" xfId="2817"/>
    <cellStyle name="Porcentual 5 2 3 8" xfId="2818"/>
    <cellStyle name="Porcentual 5 2 4" xfId="2819"/>
    <cellStyle name="Porcentual 5 2 4 2" xfId="2820"/>
    <cellStyle name="Porcentual 5 2 4 2 2" xfId="2821"/>
    <cellStyle name="Porcentual 5 2 4 2 2 2" xfId="2822"/>
    <cellStyle name="Porcentual 5 2 4 2 2 2 2" xfId="2823"/>
    <cellStyle name="Porcentual 5 2 4 2 2 2 2 2" xfId="2824"/>
    <cellStyle name="Porcentual 5 2 4 2 2 2 3" xfId="2825"/>
    <cellStyle name="Porcentual 5 2 4 2 2 2 4" xfId="2826"/>
    <cellStyle name="Porcentual 5 2 4 2 2 3" xfId="2827"/>
    <cellStyle name="Porcentual 5 2 4 2 2 3 2" xfId="2828"/>
    <cellStyle name="Porcentual 5 2 4 2 2 4" xfId="2829"/>
    <cellStyle name="Porcentual 5 2 4 2 2 5" xfId="2830"/>
    <cellStyle name="Porcentual 5 2 4 2 3" xfId="2831"/>
    <cellStyle name="Porcentual 5 2 4 2 3 2" xfId="2832"/>
    <cellStyle name="Porcentual 5 2 4 2 3 2 2" xfId="2833"/>
    <cellStyle name="Porcentual 5 2 4 2 3 3" xfId="2834"/>
    <cellStyle name="Porcentual 5 2 4 2 3 4" xfId="2835"/>
    <cellStyle name="Porcentual 5 2 4 2 4" xfId="2836"/>
    <cellStyle name="Porcentual 5 2 4 2 4 2" xfId="2837"/>
    <cellStyle name="Porcentual 5 2 4 2 5" xfId="2838"/>
    <cellStyle name="Porcentual 5 2 4 2 6" xfId="2839"/>
    <cellStyle name="Porcentual 5 2 4 3" xfId="2840"/>
    <cellStyle name="Porcentual 5 2 4 3 2" xfId="2841"/>
    <cellStyle name="Porcentual 5 2 4 3 2 2" xfId="2842"/>
    <cellStyle name="Porcentual 5 2 4 3 2 2 2" xfId="2843"/>
    <cellStyle name="Porcentual 5 2 4 3 2 3" xfId="2844"/>
    <cellStyle name="Porcentual 5 2 4 3 2 4" xfId="2845"/>
    <cellStyle name="Porcentual 5 2 4 3 3" xfId="2846"/>
    <cellStyle name="Porcentual 5 2 4 3 3 2" xfId="2847"/>
    <cellStyle name="Porcentual 5 2 4 3 4" xfId="2848"/>
    <cellStyle name="Porcentual 5 2 4 3 5" xfId="2849"/>
    <cellStyle name="Porcentual 5 2 4 4" xfId="2850"/>
    <cellStyle name="Porcentual 5 2 4 4 2" xfId="2851"/>
    <cellStyle name="Porcentual 5 2 4 4 2 2" xfId="2852"/>
    <cellStyle name="Porcentual 5 2 4 4 3" xfId="2853"/>
    <cellStyle name="Porcentual 5 2 4 4 4" xfId="2854"/>
    <cellStyle name="Porcentual 5 2 4 5" xfId="2855"/>
    <cellStyle name="Porcentual 5 2 4 5 2" xfId="2856"/>
    <cellStyle name="Porcentual 5 2 4 6" xfId="2857"/>
    <cellStyle name="Porcentual 5 2 4 7" xfId="2858"/>
    <cellStyle name="Porcentual 5 2 5" xfId="2859"/>
    <cellStyle name="Porcentual 5 2 5 2" xfId="2860"/>
    <cellStyle name="Porcentual 5 2 5 2 2" xfId="2861"/>
    <cellStyle name="Porcentual 5 2 5 2 2 2" xfId="2862"/>
    <cellStyle name="Porcentual 5 2 5 2 2 2 2" xfId="2863"/>
    <cellStyle name="Porcentual 5 2 5 2 2 3" xfId="2864"/>
    <cellStyle name="Porcentual 5 2 5 2 2 4" xfId="2865"/>
    <cellStyle name="Porcentual 5 2 5 2 3" xfId="2866"/>
    <cellStyle name="Porcentual 5 2 5 2 3 2" xfId="2867"/>
    <cellStyle name="Porcentual 5 2 5 2 4" xfId="2868"/>
    <cellStyle name="Porcentual 5 2 5 2 5" xfId="2869"/>
    <cellStyle name="Porcentual 5 2 5 3" xfId="2870"/>
    <cellStyle name="Porcentual 5 2 5 3 2" xfId="2871"/>
    <cellStyle name="Porcentual 5 2 5 3 2 2" xfId="2872"/>
    <cellStyle name="Porcentual 5 2 5 3 3" xfId="2873"/>
    <cellStyle name="Porcentual 5 2 5 3 4" xfId="2874"/>
    <cellStyle name="Porcentual 5 2 5 4" xfId="2875"/>
    <cellStyle name="Porcentual 5 2 5 4 2" xfId="2876"/>
    <cellStyle name="Porcentual 5 2 5 5" xfId="2877"/>
    <cellStyle name="Porcentual 5 2 5 6" xfId="2878"/>
    <cellStyle name="Porcentual 5 2 6" xfId="2879"/>
    <cellStyle name="Porcentual 5 2 6 2" xfId="2880"/>
    <cellStyle name="Porcentual 5 2 6 2 2" xfId="2881"/>
    <cellStyle name="Porcentual 5 2 6 2 2 2" xfId="2882"/>
    <cellStyle name="Porcentual 5 2 6 2 3" xfId="2883"/>
    <cellStyle name="Porcentual 5 2 6 2 4" xfId="2884"/>
    <cellStyle name="Porcentual 5 2 6 3" xfId="2885"/>
    <cellStyle name="Porcentual 5 2 6 3 2" xfId="2886"/>
    <cellStyle name="Porcentual 5 2 6 4" xfId="2887"/>
    <cellStyle name="Porcentual 5 2 6 5" xfId="2888"/>
    <cellStyle name="Porcentual 5 2 7" xfId="2889"/>
    <cellStyle name="Porcentual 5 2 7 2" xfId="2890"/>
    <cellStyle name="Porcentual 5 2 7 2 2" xfId="2891"/>
    <cellStyle name="Porcentual 5 2 7 3" xfId="2892"/>
    <cellStyle name="Porcentual 5 2 7 4" xfId="2893"/>
    <cellStyle name="Porcentual 5 2 8" xfId="2894"/>
    <cellStyle name="Porcentual 5 2 8 2" xfId="2895"/>
    <cellStyle name="Porcentual 5 2 9" xfId="2896"/>
    <cellStyle name="Porcentual 5 3" xfId="2897"/>
    <cellStyle name="Porcentual 5 3 10" xfId="2898"/>
    <cellStyle name="Porcentual 5 3 2" xfId="2899"/>
    <cellStyle name="Porcentual 5 3 2 2" xfId="2900"/>
    <cellStyle name="Porcentual 5 3 2 2 2" xfId="2901"/>
    <cellStyle name="Porcentual 5 3 2 2 2 2" xfId="2902"/>
    <cellStyle name="Porcentual 5 3 2 2 2 2 2" xfId="2903"/>
    <cellStyle name="Porcentual 5 3 2 2 2 2 2 2" xfId="2904"/>
    <cellStyle name="Porcentual 5 3 2 2 2 2 2 2 2" xfId="2905"/>
    <cellStyle name="Porcentual 5 3 2 2 2 2 2 2 2 2" xfId="2906"/>
    <cellStyle name="Porcentual 5 3 2 2 2 2 2 2 3" xfId="2907"/>
    <cellStyle name="Porcentual 5 3 2 2 2 2 2 2 4" xfId="2908"/>
    <cellStyle name="Porcentual 5 3 2 2 2 2 2 3" xfId="2909"/>
    <cellStyle name="Porcentual 5 3 2 2 2 2 2 3 2" xfId="2910"/>
    <cellStyle name="Porcentual 5 3 2 2 2 2 2 4" xfId="2911"/>
    <cellStyle name="Porcentual 5 3 2 2 2 2 2 5" xfId="2912"/>
    <cellStyle name="Porcentual 5 3 2 2 2 2 3" xfId="2913"/>
    <cellStyle name="Porcentual 5 3 2 2 2 2 3 2" xfId="2914"/>
    <cellStyle name="Porcentual 5 3 2 2 2 2 3 2 2" xfId="2915"/>
    <cellStyle name="Porcentual 5 3 2 2 2 2 3 3" xfId="2916"/>
    <cellStyle name="Porcentual 5 3 2 2 2 2 3 4" xfId="2917"/>
    <cellStyle name="Porcentual 5 3 2 2 2 2 4" xfId="2918"/>
    <cellStyle name="Porcentual 5 3 2 2 2 2 4 2" xfId="2919"/>
    <cellStyle name="Porcentual 5 3 2 2 2 2 5" xfId="2920"/>
    <cellStyle name="Porcentual 5 3 2 2 2 2 6" xfId="2921"/>
    <cellStyle name="Porcentual 5 3 2 2 2 3" xfId="2922"/>
    <cellStyle name="Porcentual 5 3 2 2 2 3 2" xfId="2923"/>
    <cellStyle name="Porcentual 5 3 2 2 2 3 2 2" xfId="2924"/>
    <cellStyle name="Porcentual 5 3 2 2 2 3 2 2 2" xfId="2925"/>
    <cellStyle name="Porcentual 5 3 2 2 2 3 2 3" xfId="2926"/>
    <cellStyle name="Porcentual 5 3 2 2 2 3 2 4" xfId="2927"/>
    <cellStyle name="Porcentual 5 3 2 2 2 3 3" xfId="2928"/>
    <cellStyle name="Porcentual 5 3 2 2 2 3 3 2" xfId="2929"/>
    <cellStyle name="Porcentual 5 3 2 2 2 3 4" xfId="2930"/>
    <cellStyle name="Porcentual 5 3 2 2 2 3 5" xfId="2931"/>
    <cellStyle name="Porcentual 5 3 2 2 2 4" xfId="2932"/>
    <cellStyle name="Porcentual 5 3 2 2 2 4 2" xfId="2933"/>
    <cellStyle name="Porcentual 5 3 2 2 2 4 2 2" xfId="2934"/>
    <cellStyle name="Porcentual 5 3 2 2 2 4 3" xfId="2935"/>
    <cellStyle name="Porcentual 5 3 2 2 2 4 4" xfId="2936"/>
    <cellStyle name="Porcentual 5 3 2 2 2 5" xfId="2937"/>
    <cellStyle name="Porcentual 5 3 2 2 2 5 2" xfId="2938"/>
    <cellStyle name="Porcentual 5 3 2 2 2 6" xfId="2939"/>
    <cellStyle name="Porcentual 5 3 2 2 2 7" xfId="2940"/>
    <cellStyle name="Porcentual 5 3 2 2 3" xfId="2941"/>
    <cellStyle name="Porcentual 5 3 2 2 3 2" xfId="2942"/>
    <cellStyle name="Porcentual 5 3 2 2 3 2 2" xfId="2943"/>
    <cellStyle name="Porcentual 5 3 2 2 3 2 2 2" xfId="2944"/>
    <cellStyle name="Porcentual 5 3 2 2 3 2 2 2 2" xfId="2945"/>
    <cellStyle name="Porcentual 5 3 2 2 3 2 2 3" xfId="2946"/>
    <cellStyle name="Porcentual 5 3 2 2 3 2 2 4" xfId="2947"/>
    <cellStyle name="Porcentual 5 3 2 2 3 2 3" xfId="2948"/>
    <cellStyle name="Porcentual 5 3 2 2 3 2 3 2" xfId="2949"/>
    <cellStyle name="Porcentual 5 3 2 2 3 2 4" xfId="2950"/>
    <cellStyle name="Porcentual 5 3 2 2 3 2 5" xfId="2951"/>
    <cellStyle name="Porcentual 5 3 2 2 3 3" xfId="2952"/>
    <cellStyle name="Porcentual 5 3 2 2 3 3 2" xfId="2953"/>
    <cellStyle name="Porcentual 5 3 2 2 3 3 2 2" xfId="2954"/>
    <cellStyle name="Porcentual 5 3 2 2 3 3 3" xfId="2955"/>
    <cellStyle name="Porcentual 5 3 2 2 3 3 4" xfId="2956"/>
    <cellStyle name="Porcentual 5 3 2 2 3 4" xfId="2957"/>
    <cellStyle name="Porcentual 5 3 2 2 3 4 2" xfId="2958"/>
    <cellStyle name="Porcentual 5 3 2 2 3 5" xfId="2959"/>
    <cellStyle name="Porcentual 5 3 2 2 3 6" xfId="2960"/>
    <cellStyle name="Porcentual 5 3 2 2 4" xfId="2961"/>
    <cellStyle name="Porcentual 5 3 2 2 4 2" xfId="2962"/>
    <cellStyle name="Porcentual 5 3 2 2 4 2 2" xfId="2963"/>
    <cellStyle name="Porcentual 5 3 2 2 4 2 2 2" xfId="2964"/>
    <cellStyle name="Porcentual 5 3 2 2 4 2 3" xfId="2965"/>
    <cellStyle name="Porcentual 5 3 2 2 4 2 4" xfId="2966"/>
    <cellStyle name="Porcentual 5 3 2 2 4 3" xfId="2967"/>
    <cellStyle name="Porcentual 5 3 2 2 4 3 2" xfId="2968"/>
    <cellStyle name="Porcentual 5 3 2 2 4 4" xfId="2969"/>
    <cellStyle name="Porcentual 5 3 2 2 4 5" xfId="2970"/>
    <cellStyle name="Porcentual 5 3 2 2 5" xfId="2971"/>
    <cellStyle name="Porcentual 5 3 2 2 5 2" xfId="2972"/>
    <cellStyle name="Porcentual 5 3 2 2 5 2 2" xfId="2973"/>
    <cellStyle name="Porcentual 5 3 2 2 5 3" xfId="2974"/>
    <cellStyle name="Porcentual 5 3 2 2 5 4" xfId="2975"/>
    <cellStyle name="Porcentual 5 3 2 2 6" xfId="2976"/>
    <cellStyle name="Porcentual 5 3 2 2 6 2" xfId="2977"/>
    <cellStyle name="Porcentual 5 3 2 2 7" xfId="2978"/>
    <cellStyle name="Porcentual 5 3 2 2 8" xfId="2979"/>
    <cellStyle name="Porcentual 5 3 2 3" xfId="2980"/>
    <cellStyle name="Porcentual 5 3 2 3 2" xfId="2981"/>
    <cellStyle name="Porcentual 5 3 2 3 2 2" xfId="2982"/>
    <cellStyle name="Porcentual 5 3 2 3 2 2 2" xfId="2983"/>
    <cellStyle name="Porcentual 5 3 2 3 2 2 2 2" xfId="2984"/>
    <cellStyle name="Porcentual 5 3 2 3 2 2 2 2 2" xfId="2985"/>
    <cellStyle name="Porcentual 5 3 2 3 2 2 2 3" xfId="2986"/>
    <cellStyle name="Porcentual 5 3 2 3 2 2 2 4" xfId="2987"/>
    <cellStyle name="Porcentual 5 3 2 3 2 2 3" xfId="2988"/>
    <cellStyle name="Porcentual 5 3 2 3 2 2 3 2" xfId="2989"/>
    <cellStyle name="Porcentual 5 3 2 3 2 2 4" xfId="2990"/>
    <cellStyle name="Porcentual 5 3 2 3 2 2 5" xfId="2991"/>
    <cellStyle name="Porcentual 5 3 2 3 2 3" xfId="2992"/>
    <cellStyle name="Porcentual 5 3 2 3 2 3 2" xfId="2993"/>
    <cellStyle name="Porcentual 5 3 2 3 2 3 2 2" xfId="2994"/>
    <cellStyle name="Porcentual 5 3 2 3 2 3 3" xfId="2995"/>
    <cellStyle name="Porcentual 5 3 2 3 2 3 4" xfId="2996"/>
    <cellStyle name="Porcentual 5 3 2 3 2 4" xfId="2997"/>
    <cellStyle name="Porcentual 5 3 2 3 2 4 2" xfId="2998"/>
    <cellStyle name="Porcentual 5 3 2 3 2 5" xfId="2999"/>
    <cellStyle name="Porcentual 5 3 2 3 2 6" xfId="3000"/>
    <cellStyle name="Porcentual 5 3 2 3 3" xfId="3001"/>
    <cellStyle name="Porcentual 5 3 2 3 3 2" xfId="3002"/>
    <cellStyle name="Porcentual 5 3 2 3 3 2 2" xfId="3003"/>
    <cellStyle name="Porcentual 5 3 2 3 3 2 2 2" xfId="3004"/>
    <cellStyle name="Porcentual 5 3 2 3 3 2 3" xfId="3005"/>
    <cellStyle name="Porcentual 5 3 2 3 3 2 4" xfId="3006"/>
    <cellStyle name="Porcentual 5 3 2 3 3 3" xfId="3007"/>
    <cellStyle name="Porcentual 5 3 2 3 3 3 2" xfId="3008"/>
    <cellStyle name="Porcentual 5 3 2 3 3 4" xfId="3009"/>
    <cellStyle name="Porcentual 5 3 2 3 3 5" xfId="3010"/>
    <cellStyle name="Porcentual 5 3 2 3 4" xfId="3011"/>
    <cellStyle name="Porcentual 5 3 2 3 4 2" xfId="3012"/>
    <cellStyle name="Porcentual 5 3 2 3 4 2 2" xfId="3013"/>
    <cellStyle name="Porcentual 5 3 2 3 4 3" xfId="3014"/>
    <cellStyle name="Porcentual 5 3 2 3 4 4" xfId="3015"/>
    <cellStyle name="Porcentual 5 3 2 3 5" xfId="3016"/>
    <cellStyle name="Porcentual 5 3 2 3 5 2" xfId="3017"/>
    <cellStyle name="Porcentual 5 3 2 3 6" xfId="3018"/>
    <cellStyle name="Porcentual 5 3 2 3 7" xfId="3019"/>
    <cellStyle name="Porcentual 5 3 2 4" xfId="3020"/>
    <cellStyle name="Porcentual 5 3 2 4 2" xfId="3021"/>
    <cellStyle name="Porcentual 5 3 2 4 2 2" xfId="3022"/>
    <cellStyle name="Porcentual 5 3 2 4 2 2 2" xfId="3023"/>
    <cellStyle name="Porcentual 5 3 2 4 2 2 2 2" xfId="3024"/>
    <cellStyle name="Porcentual 5 3 2 4 2 2 3" xfId="3025"/>
    <cellStyle name="Porcentual 5 3 2 4 2 2 4" xfId="3026"/>
    <cellStyle name="Porcentual 5 3 2 4 2 3" xfId="3027"/>
    <cellStyle name="Porcentual 5 3 2 4 2 3 2" xfId="3028"/>
    <cellStyle name="Porcentual 5 3 2 4 2 4" xfId="3029"/>
    <cellStyle name="Porcentual 5 3 2 4 2 5" xfId="3030"/>
    <cellStyle name="Porcentual 5 3 2 4 3" xfId="3031"/>
    <cellStyle name="Porcentual 5 3 2 4 3 2" xfId="3032"/>
    <cellStyle name="Porcentual 5 3 2 4 3 2 2" xfId="3033"/>
    <cellStyle name="Porcentual 5 3 2 4 3 3" xfId="3034"/>
    <cellStyle name="Porcentual 5 3 2 4 3 4" xfId="3035"/>
    <cellStyle name="Porcentual 5 3 2 4 4" xfId="3036"/>
    <cellStyle name="Porcentual 5 3 2 4 4 2" xfId="3037"/>
    <cellStyle name="Porcentual 5 3 2 4 5" xfId="3038"/>
    <cellStyle name="Porcentual 5 3 2 4 6" xfId="3039"/>
    <cellStyle name="Porcentual 5 3 2 5" xfId="3040"/>
    <cellStyle name="Porcentual 5 3 2 5 2" xfId="3041"/>
    <cellStyle name="Porcentual 5 3 2 5 2 2" xfId="3042"/>
    <cellStyle name="Porcentual 5 3 2 5 2 2 2" xfId="3043"/>
    <cellStyle name="Porcentual 5 3 2 5 2 3" xfId="3044"/>
    <cellStyle name="Porcentual 5 3 2 5 2 4" xfId="3045"/>
    <cellStyle name="Porcentual 5 3 2 5 3" xfId="3046"/>
    <cellStyle name="Porcentual 5 3 2 5 3 2" xfId="3047"/>
    <cellStyle name="Porcentual 5 3 2 5 4" xfId="3048"/>
    <cellStyle name="Porcentual 5 3 2 5 5" xfId="3049"/>
    <cellStyle name="Porcentual 5 3 2 6" xfId="3050"/>
    <cellStyle name="Porcentual 5 3 2 6 2" xfId="3051"/>
    <cellStyle name="Porcentual 5 3 2 6 2 2" xfId="3052"/>
    <cellStyle name="Porcentual 5 3 2 6 3" xfId="3053"/>
    <cellStyle name="Porcentual 5 3 2 6 4" xfId="3054"/>
    <cellStyle name="Porcentual 5 3 2 7" xfId="3055"/>
    <cellStyle name="Porcentual 5 3 2 7 2" xfId="3056"/>
    <cellStyle name="Porcentual 5 3 2 8" xfId="3057"/>
    <cellStyle name="Porcentual 5 3 2 9" xfId="3058"/>
    <cellStyle name="Porcentual 5 3 3" xfId="3059"/>
    <cellStyle name="Porcentual 5 3 3 2" xfId="3060"/>
    <cellStyle name="Porcentual 5 3 3 2 2" xfId="3061"/>
    <cellStyle name="Porcentual 5 3 3 2 2 2" xfId="3062"/>
    <cellStyle name="Porcentual 5 3 3 2 2 2 2" xfId="3063"/>
    <cellStyle name="Porcentual 5 3 3 2 2 2 2 2" xfId="3064"/>
    <cellStyle name="Porcentual 5 3 3 2 2 2 2 2 2" xfId="3065"/>
    <cellStyle name="Porcentual 5 3 3 2 2 2 2 3" xfId="3066"/>
    <cellStyle name="Porcentual 5 3 3 2 2 2 2 4" xfId="3067"/>
    <cellStyle name="Porcentual 5 3 3 2 2 2 3" xfId="3068"/>
    <cellStyle name="Porcentual 5 3 3 2 2 2 3 2" xfId="3069"/>
    <cellStyle name="Porcentual 5 3 3 2 2 2 4" xfId="3070"/>
    <cellStyle name="Porcentual 5 3 3 2 2 2 5" xfId="3071"/>
    <cellStyle name="Porcentual 5 3 3 2 2 3" xfId="3072"/>
    <cellStyle name="Porcentual 5 3 3 2 2 3 2" xfId="3073"/>
    <cellStyle name="Porcentual 5 3 3 2 2 3 2 2" xfId="3074"/>
    <cellStyle name="Porcentual 5 3 3 2 2 3 3" xfId="3075"/>
    <cellStyle name="Porcentual 5 3 3 2 2 3 4" xfId="3076"/>
    <cellStyle name="Porcentual 5 3 3 2 2 4" xfId="3077"/>
    <cellStyle name="Porcentual 5 3 3 2 2 4 2" xfId="3078"/>
    <cellStyle name="Porcentual 5 3 3 2 2 5" xfId="3079"/>
    <cellStyle name="Porcentual 5 3 3 2 2 6" xfId="3080"/>
    <cellStyle name="Porcentual 5 3 3 2 3" xfId="3081"/>
    <cellStyle name="Porcentual 5 3 3 2 3 2" xfId="3082"/>
    <cellStyle name="Porcentual 5 3 3 2 3 2 2" xfId="3083"/>
    <cellStyle name="Porcentual 5 3 3 2 3 2 2 2" xfId="3084"/>
    <cellStyle name="Porcentual 5 3 3 2 3 2 3" xfId="3085"/>
    <cellStyle name="Porcentual 5 3 3 2 3 2 4" xfId="3086"/>
    <cellStyle name="Porcentual 5 3 3 2 3 3" xfId="3087"/>
    <cellStyle name="Porcentual 5 3 3 2 3 3 2" xfId="3088"/>
    <cellStyle name="Porcentual 5 3 3 2 3 4" xfId="3089"/>
    <cellStyle name="Porcentual 5 3 3 2 3 5" xfId="3090"/>
    <cellStyle name="Porcentual 5 3 3 2 4" xfId="3091"/>
    <cellStyle name="Porcentual 5 3 3 2 4 2" xfId="3092"/>
    <cellStyle name="Porcentual 5 3 3 2 4 2 2" xfId="3093"/>
    <cellStyle name="Porcentual 5 3 3 2 4 3" xfId="3094"/>
    <cellStyle name="Porcentual 5 3 3 2 4 4" xfId="3095"/>
    <cellStyle name="Porcentual 5 3 3 2 5" xfId="3096"/>
    <cellStyle name="Porcentual 5 3 3 2 5 2" xfId="3097"/>
    <cellStyle name="Porcentual 5 3 3 2 6" xfId="3098"/>
    <cellStyle name="Porcentual 5 3 3 2 7" xfId="3099"/>
    <cellStyle name="Porcentual 5 3 3 3" xfId="3100"/>
    <cellStyle name="Porcentual 5 3 3 3 2" xfId="3101"/>
    <cellStyle name="Porcentual 5 3 3 3 2 2" xfId="3102"/>
    <cellStyle name="Porcentual 5 3 3 3 2 2 2" xfId="3103"/>
    <cellStyle name="Porcentual 5 3 3 3 2 2 2 2" xfId="3104"/>
    <cellStyle name="Porcentual 5 3 3 3 2 2 3" xfId="3105"/>
    <cellStyle name="Porcentual 5 3 3 3 2 2 4" xfId="3106"/>
    <cellStyle name="Porcentual 5 3 3 3 2 3" xfId="3107"/>
    <cellStyle name="Porcentual 5 3 3 3 2 3 2" xfId="3108"/>
    <cellStyle name="Porcentual 5 3 3 3 2 4" xfId="3109"/>
    <cellStyle name="Porcentual 5 3 3 3 2 5" xfId="3110"/>
    <cellStyle name="Porcentual 5 3 3 3 3" xfId="3111"/>
    <cellStyle name="Porcentual 5 3 3 3 3 2" xfId="3112"/>
    <cellStyle name="Porcentual 5 3 3 3 3 2 2" xfId="3113"/>
    <cellStyle name="Porcentual 5 3 3 3 3 3" xfId="3114"/>
    <cellStyle name="Porcentual 5 3 3 3 3 4" xfId="3115"/>
    <cellStyle name="Porcentual 5 3 3 3 4" xfId="3116"/>
    <cellStyle name="Porcentual 5 3 3 3 4 2" xfId="3117"/>
    <cellStyle name="Porcentual 5 3 3 3 5" xfId="3118"/>
    <cellStyle name="Porcentual 5 3 3 3 6" xfId="3119"/>
    <cellStyle name="Porcentual 5 3 3 4" xfId="3120"/>
    <cellStyle name="Porcentual 5 3 3 4 2" xfId="3121"/>
    <cellStyle name="Porcentual 5 3 3 4 2 2" xfId="3122"/>
    <cellStyle name="Porcentual 5 3 3 4 2 2 2" xfId="3123"/>
    <cellStyle name="Porcentual 5 3 3 4 2 3" xfId="3124"/>
    <cellStyle name="Porcentual 5 3 3 4 2 4" xfId="3125"/>
    <cellStyle name="Porcentual 5 3 3 4 3" xfId="3126"/>
    <cellStyle name="Porcentual 5 3 3 4 3 2" xfId="3127"/>
    <cellStyle name="Porcentual 5 3 3 4 4" xfId="3128"/>
    <cellStyle name="Porcentual 5 3 3 4 5" xfId="3129"/>
    <cellStyle name="Porcentual 5 3 3 5" xfId="3130"/>
    <cellStyle name="Porcentual 5 3 3 5 2" xfId="3131"/>
    <cellStyle name="Porcentual 5 3 3 5 2 2" xfId="3132"/>
    <cellStyle name="Porcentual 5 3 3 5 3" xfId="3133"/>
    <cellStyle name="Porcentual 5 3 3 5 4" xfId="3134"/>
    <cellStyle name="Porcentual 5 3 3 6" xfId="3135"/>
    <cellStyle name="Porcentual 5 3 3 6 2" xfId="3136"/>
    <cellStyle name="Porcentual 5 3 3 7" xfId="3137"/>
    <cellStyle name="Porcentual 5 3 3 8" xfId="3138"/>
    <cellStyle name="Porcentual 5 3 4" xfId="3139"/>
    <cellStyle name="Porcentual 5 3 4 2" xfId="3140"/>
    <cellStyle name="Porcentual 5 3 4 2 2" xfId="3141"/>
    <cellStyle name="Porcentual 5 3 4 2 2 2" xfId="3142"/>
    <cellStyle name="Porcentual 5 3 4 2 2 2 2" xfId="3143"/>
    <cellStyle name="Porcentual 5 3 4 2 2 2 2 2" xfId="3144"/>
    <cellStyle name="Porcentual 5 3 4 2 2 2 3" xfId="3145"/>
    <cellStyle name="Porcentual 5 3 4 2 2 2 4" xfId="3146"/>
    <cellStyle name="Porcentual 5 3 4 2 2 3" xfId="3147"/>
    <cellStyle name="Porcentual 5 3 4 2 2 3 2" xfId="3148"/>
    <cellStyle name="Porcentual 5 3 4 2 2 4" xfId="3149"/>
    <cellStyle name="Porcentual 5 3 4 2 2 5" xfId="3150"/>
    <cellStyle name="Porcentual 5 3 4 2 3" xfId="3151"/>
    <cellStyle name="Porcentual 5 3 4 2 3 2" xfId="3152"/>
    <cellStyle name="Porcentual 5 3 4 2 3 2 2" xfId="3153"/>
    <cellStyle name="Porcentual 5 3 4 2 3 3" xfId="3154"/>
    <cellStyle name="Porcentual 5 3 4 2 3 4" xfId="3155"/>
    <cellStyle name="Porcentual 5 3 4 2 4" xfId="3156"/>
    <cellStyle name="Porcentual 5 3 4 2 4 2" xfId="3157"/>
    <cellStyle name="Porcentual 5 3 4 2 5" xfId="3158"/>
    <cellStyle name="Porcentual 5 3 4 2 6" xfId="3159"/>
    <cellStyle name="Porcentual 5 3 4 3" xfId="3160"/>
    <cellStyle name="Porcentual 5 3 4 3 2" xfId="3161"/>
    <cellStyle name="Porcentual 5 3 4 3 2 2" xfId="3162"/>
    <cellStyle name="Porcentual 5 3 4 3 2 2 2" xfId="3163"/>
    <cellStyle name="Porcentual 5 3 4 3 2 3" xfId="3164"/>
    <cellStyle name="Porcentual 5 3 4 3 2 4" xfId="3165"/>
    <cellStyle name="Porcentual 5 3 4 3 3" xfId="3166"/>
    <cellStyle name="Porcentual 5 3 4 3 3 2" xfId="3167"/>
    <cellStyle name="Porcentual 5 3 4 3 4" xfId="3168"/>
    <cellStyle name="Porcentual 5 3 4 3 5" xfId="3169"/>
    <cellStyle name="Porcentual 5 3 4 4" xfId="3170"/>
    <cellStyle name="Porcentual 5 3 4 4 2" xfId="3171"/>
    <cellStyle name="Porcentual 5 3 4 4 2 2" xfId="3172"/>
    <cellStyle name="Porcentual 5 3 4 4 3" xfId="3173"/>
    <cellStyle name="Porcentual 5 3 4 4 4" xfId="3174"/>
    <cellStyle name="Porcentual 5 3 4 5" xfId="3175"/>
    <cellStyle name="Porcentual 5 3 4 5 2" xfId="3176"/>
    <cellStyle name="Porcentual 5 3 4 6" xfId="3177"/>
    <cellStyle name="Porcentual 5 3 4 7" xfId="3178"/>
    <cellStyle name="Porcentual 5 3 5" xfId="3179"/>
    <cellStyle name="Porcentual 5 3 5 2" xfId="3180"/>
    <cellStyle name="Porcentual 5 3 5 2 2" xfId="3181"/>
    <cellStyle name="Porcentual 5 3 5 2 2 2" xfId="3182"/>
    <cellStyle name="Porcentual 5 3 5 2 2 2 2" xfId="3183"/>
    <cellStyle name="Porcentual 5 3 5 2 2 3" xfId="3184"/>
    <cellStyle name="Porcentual 5 3 5 2 2 4" xfId="3185"/>
    <cellStyle name="Porcentual 5 3 5 2 3" xfId="3186"/>
    <cellStyle name="Porcentual 5 3 5 2 3 2" xfId="3187"/>
    <cellStyle name="Porcentual 5 3 5 2 4" xfId="3188"/>
    <cellStyle name="Porcentual 5 3 5 2 5" xfId="3189"/>
    <cellStyle name="Porcentual 5 3 5 3" xfId="3190"/>
    <cellStyle name="Porcentual 5 3 5 3 2" xfId="3191"/>
    <cellStyle name="Porcentual 5 3 5 3 2 2" xfId="3192"/>
    <cellStyle name="Porcentual 5 3 5 3 3" xfId="3193"/>
    <cellStyle name="Porcentual 5 3 5 3 4" xfId="3194"/>
    <cellStyle name="Porcentual 5 3 5 4" xfId="3195"/>
    <cellStyle name="Porcentual 5 3 5 4 2" xfId="3196"/>
    <cellStyle name="Porcentual 5 3 5 5" xfId="3197"/>
    <cellStyle name="Porcentual 5 3 5 6" xfId="3198"/>
    <cellStyle name="Porcentual 5 3 6" xfId="3199"/>
    <cellStyle name="Porcentual 5 3 6 2" xfId="3200"/>
    <cellStyle name="Porcentual 5 3 6 2 2" xfId="3201"/>
    <cellStyle name="Porcentual 5 3 6 2 2 2" xfId="3202"/>
    <cellStyle name="Porcentual 5 3 6 2 3" xfId="3203"/>
    <cellStyle name="Porcentual 5 3 6 2 4" xfId="3204"/>
    <cellStyle name="Porcentual 5 3 6 3" xfId="3205"/>
    <cellStyle name="Porcentual 5 3 6 3 2" xfId="3206"/>
    <cellStyle name="Porcentual 5 3 6 4" xfId="3207"/>
    <cellStyle name="Porcentual 5 3 6 5" xfId="3208"/>
    <cellStyle name="Porcentual 5 3 7" xfId="3209"/>
    <cellStyle name="Porcentual 5 3 7 2" xfId="3210"/>
    <cellStyle name="Porcentual 5 3 7 2 2" xfId="3211"/>
    <cellStyle name="Porcentual 5 3 7 3" xfId="3212"/>
    <cellStyle name="Porcentual 5 3 7 4" xfId="3213"/>
    <cellStyle name="Porcentual 5 3 8" xfId="3214"/>
    <cellStyle name="Porcentual 5 3 8 2" xfId="3215"/>
    <cellStyle name="Porcentual 5 3 9" xfId="3216"/>
    <cellStyle name="Porcentual 5 4" xfId="3217"/>
    <cellStyle name="Porcentual 5 4 2" xfId="3218"/>
    <cellStyle name="Porcentual 5 4 2 2" xfId="3219"/>
    <cellStyle name="Porcentual 5 4 2 2 2" xfId="3220"/>
    <cellStyle name="Porcentual 5 4 2 2 3" xfId="3221"/>
    <cellStyle name="Porcentual 5 4 2 3" xfId="3222"/>
    <cellStyle name="Porcentual 5 4 2 3 2" xfId="3223"/>
    <cellStyle name="Porcentual 5 4 2 4" xfId="3224"/>
    <cellStyle name="Porcentual 5 4 2 5" xfId="3225"/>
    <cellStyle name="Porcentual 5 4 3" xfId="3226"/>
    <cellStyle name="Porcentual 5 4 3 2" xfId="3227"/>
    <cellStyle name="Porcentual 5 4 3 3" xfId="3228"/>
    <cellStyle name="Porcentual 5 4 4" xfId="3229"/>
    <cellStyle name="Porcentual 5 4 4 2" xfId="3230"/>
    <cellStyle name="Porcentual 5 4 5" xfId="3231"/>
    <cellStyle name="Porcentual 5 4 6" xfId="3232"/>
    <cellStyle name="Porcentual 5 5" xfId="3233"/>
    <cellStyle name="Porcentual 5 5 2" xfId="3234"/>
    <cellStyle name="Porcentual 5 5 2 2" xfId="3235"/>
    <cellStyle name="Porcentual 5 5 2 2 2" xfId="3236"/>
    <cellStyle name="Porcentual 5 5 2 2 2 2" xfId="3237"/>
    <cellStyle name="Porcentual 5 5 2 2 2 2 2" xfId="3238"/>
    <cellStyle name="Porcentual 5 5 2 2 2 2 2 2" xfId="3239"/>
    <cellStyle name="Porcentual 5 5 2 2 2 2 2 2 2" xfId="3240"/>
    <cellStyle name="Porcentual 5 5 2 2 2 2 2 3" xfId="3241"/>
    <cellStyle name="Porcentual 5 5 2 2 2 2 2 4" xfId="3242"/>
    <cellStyle name="Porcentual 5 5 2 2 2 2 3" xfId="3243"/>
    <cellStyle name="Porcentual 5 5 2 2 2 2 3 2" xfId="3244"/>
    <cellStyle name="Porcentual 5 5 2 2 2 2 4" xfId="3245"/>
    <cellStyle name="Porcentual 5 5 2 2 2 2 5" xfId="3246"/>
    <cellStyle name="Porcentual 5 5 2 2 2 3" xfId="3247"/>
    <cellStyle name="Porcentual 5 5 2 2 2 3 2" xfId="3248"/>
    <cellStyle name="Porcentual 5 5 2 2 2 3 2 2" xfId="3249"/>
    <cellStyle name="Porcentual 5 5 2 2 2 3 3" xfId="3250"/>
    <cellStyle name="Porcentual 5 5 2 2 2 3 4" xfId="3251"/>
    <cellStyle name="Porcentual 5 5 2 2 2 4" xfId="3252"/>
    <cellStyle name="Porcentual 5 5 2 2 2 4 2" xfId="3253"/>
    <cellStyle name="Porcentual 5 5 2 2 2 5" xfId="3254"/>
    <cellStyle name="Porcentual 5 5 2 2 2 6" xfId="3255"/>
    <cellStyle name="Porcentual 5 5 2 2 3" xfId="3256"/>
    <cellStyle name="Porcentual 5 5 2 2 3 2" xfId="3257"/>
    <cellStyle name="Porcentual 5 5 2 2 3 2 2" xfId="3258"/>
    <cellStyle name="Porcentual 5 5 2 2 3 2 2 2" xfId="3259"/>
    <cellStyle name="Porcentual 5 5 2 2 3 2 3" xfId="3260"/>
    <cellStyle name="Porcentual 5 5 2 2 3 2 4" xfId="3261"/>
    <cellStyle name="Porcentual 5 5 2 2 3 3" xfId="3262"/>
    <cellStyle name="Porcentual 5 5 2 2 3 3 2" xfId="3263"/>
    <cellStyle name="Porcentual 5 5 2 2 3 4" xfId="3264"/>
    <cellStyle name="Porcentual 5 5 2 2 3 5" xfId="3265"/>
    <cellStyle name="Porcentual 5 5 2 2 4" xfId="3266"/>
    <cellStyle name="Porcentual 5 5 2 2 4 2" xfId="3267"/>
    <cellStyle name="Porcentual 5 5 2 2 4 2 2" xfId="3268"/>
    <cellStyle name="Porcentual 5 5 2 2 4 3" xfId="3269"/>
    <cellStyle name="Porcentual 5 5 2 2 4 4" xfId="3270"/>
    <cellStyle name="Porcentual 5 5 2 2 5" xfId="3271"/>
    <cellStyle name="Porcentual 5 5 2 2 5 2" xfId="3272"/>
    <cellStyle name="Porcentual 5 5 2 2 6" xfId="3273"/>
    <cellStyle name="Porcentual 5 5 2 2 7" xfId="3274"/>
    <cellStyle name="Porcentual 5 5 2 3" xfId="3275"/>
    <cellStyle name="Porcentual 5 5 2 3 2" xfId="3276"/>
    <cellStyle name="Porcentual 5 5 2 3 2 2" xfId="3277"/>
    <cellStyle name="Porcentual 5 5 2 3 2 2 2" xfId="3278"/>
    <cellStyle name="Porcentual 5 5 2 3 2 2 2 2" xfId="3279"/>
    <cellStyle name="Porcentual 5 5 2 3 2 2 3" xfId="3280"/>
    <cellStyle name="Porcentual 5 5 2 3 2 2 4" xfId="3281"/>
    <cellStyle name="Porcentual 5 5 2 3 2 3" xfId="3282"/>
    <cellStyle name="Porcentual 5 5 2 3 2 3 2" xfId="3283"/>
    <cellStyle name="Porcentual 5 5 2 3 2 4" xfId="3284"/>
    <cellStyle name="Porcentual 5 5 2 3 2 5" xfId="3285"/>
    <cellStyle name="Porcentual 5 5 2 3 3" xfId="3286"/>
    <cellStyle name="Porcentual 5 5 2 3 3 2" xfId="3287"/>
    <cellStyle name="Porcentual 5 5 2 3 3 2 2" xfId="3288"/>
    <cellStyle name="Porcentual 5 5 2 3 3 3" xfId="3289"/>
    <cellStyle name="Porcentual 5 5 2 3 3 4" xfId="3290"/>
    <cellStyle name="Porcentual 5 5 2 3 4" xfId="3291"/>
    <cellStyle name="Porcentual 5 5 2 3 4 2" xfId="3292"/>
    <cellStyle name="Porcentual 5 5 2 3 5" xfId="3293"/>
    <cellStyle name="Porcentual 5 5 2 3 6" xfId="3294"/>
    <cellStyle name="Porcentual 5 5 2 4" xfId="3295"/>
    <cellStyle name="Porcentual 5 5 2 4 2" xfId="3296"/>
    <cellStyle name="Porcentual 5 5 2 4 2 2" xfId="3297"/>
    <cellStyle name="Porcentual 5 5 2 4 2 2 2" xfId="3298"/>
    <cellStyle name="Porcentual 5 5 2 4 2 3" xfId="3299"/>
    <cellStyle name="Porcentual 5 5 2 4 2 4" xfId="3300"/>
    <cellStyle name="Porcentual 5 5 2 4 3" xfId="3301"/>
    <cellStyle name="Porcentual 5 5 2 4 3 2" xfId="3302"/>
    <cellStyle name="Porcentual 5 5 2 4 4" xfId="3303"/>
    <cellStyle name="Porcentual 5 5 2 4 5" xfId="3304"/>
    <cellStyle name="Porcentual 5 5 2 5" xfId="3305"/>
    <cellStyle name="Porcentual 5 5 2 5 2" xfId="3306"/>
    <cellStyle name="Porcentual 5 5 2 5 2 2" xfId="3307"/>
    <cellStyle name="Porcentual 5 5 2 5 3" xfId="3308"/>
    <cellStyle name="Porcentual 5 5 2 5 4" xfId="3309"/>
    <cellStyle name="Porcentual 5 5 2 6" xfId="3310"/>
    <cellStyle name="Porcentual 5 5 2 6 2" xfId="3311"/>
    <cellStyle name="Porcentual 5 5 2 7" xfId="3312"/>
    <cellStyle name="Porcentual 5 5 2 8" xfId="3313"/>
    <cellStyle name="Porcentual 5 5 3" xfId="3314"/>
    <cellStyle name="Porcentual 5 5 3 2" xfId="3315"/>
    <cellStyle name="Porcentual 5 5 3 2 2" xfId="3316"/>
    <cellStyle name="Porcentual 5 5 3 2 2 2" xfId="3317"/>
    <cellStyle name="Porcentual 5 5 3 2 2 2 2" xfId="3318"/>
    <cellStyle name="Porcentual 5 5 3 2 2 2 2 2" xfId="3319"/>
    <cellStyle name="Porcentual 5 5 3 2 2 2 3" xfId="3320"/>
    <cellStyle name="Porcentual 5 5 3 2 2 2 4" xfId="3321"/>
    <cellStyle name="Porcentual 5 5 3 2 2 3" xfId="3322"/>
    <cellStyle name="Porcentual 5 5 3 2 2 3 2" xfId="3323"/>
    <cellStyle name="Porcentual 5 5 3 2 2 4" xfId="3324"/>
    <cellStyle name="Porcentual 5 5 3 2 2 5" xfId="3325"/>
    <cellStyle name="Porcentual 5 5 3 2 3" xfId="3326"/>
    <cellStyle name="Porcentual 5 5 3 2 3 2" xfId="3327"/>
    <cellStyle name="Porcentual 5 5 3 2 3 2 2" xfId="3328"/>
    <cellStyle name="Porcentual 5 5 3 2 3 3" xfId="3329"/>
    <cellStyle name="Porcentual 5 5 3 2 3 4" xfId="3330"/>
    <cellStyle name="Porcentual 5 5 3 2 4" xfId="3331"/>
    <cellStyle name="Porcentual 5 5 3 2 4 2" xfId="3332"/>
    <cellStyle name="Porcentual 5 5 3 2 5" xfId="3333"/>
    <cellStyle name="Porcentual 5 5 3 2 6" xfId="3334"/>
    <cellStyle name="Porcentual 5 5 3 3" xfId="3335"/>
    <cellStyle name="Porcentual 5 5 3 3 2" xfId="3336"/>
    <cellStyle name="Porcentual 5 5 3 3 2 2" xfId="3337"/>
    <cellStyle name="Porcentual 5 5 3 3 2 2 2" xfId="3338"/>
    <cellStyle name="Porcentual 5 5 3 3 2 3" xfId="3339"/>
    <cellStyle name="Porcentual 5 5 3 3 2 4" xfId="3340"/>
    <cellStyle name="Porcentual 5 5 3 3 3" xfId="3341"/>
    <cellStyle name="Porcentual 5 5 3 3 3 2" xfId="3342"/>
    <cellStyle name="Porcentual 5 5 3 3 4" xfId="3343"/>
    <cellStyle name="Porcentual 5 5 3 3 5" xfId="3344"/>
    <cellStyle name="Porcentual 5 5 3 4" xfId="3345"/>
    <cellStyle name="Porcentual 5 5 3 4 2" xfId="3346"/>
    <cellStyle name="Porcentual 5 5 3 4 2 2" xfId="3347"/>
    <cellStyle name="Porcentual 5 5 3 4 3" xfId="3348"/>
    <cellStyle name="Porcentual 5 5 3 4 4" xfId="3349"/>
    <cellStyle name="Porcentual 5 5 3 5" xfId="3350"/>
    <cellStyle name="Porcentual 5 5 3 5 2" xfId="3351"/>
    <cellStyle name="Porcentual 5 5 3 6" xfId="3352"/>
    <cellStyle name="Porcentual 5 5 3 7" xfId="3353"/>
    <cellStyle name="Porcentual 5 5 4" xfId="3354"/>
    <cellStyle name="Porcentual 5 5 4 2" xfId="3355"/>
    <cellStyle name="Porcentual 5 5 4 2 2" xfId="3356"/>
    <cellStyle name="Porcentual 5 5 4 2 2 2" xfId="3357"/>
    <cellStyle name="Porcentual 5 5 4 2 2 2 2" xfId="3358"/>
    <cellStyle name="Porcentual 5 5 4 2 2 3" xfId="3359"/>
    <cellStyle name="Porcentual 5 5 4 2 2 4" xfId="3360"/>
    <cellStyle name="Porcentual 5 5 4 2 3" xfId="3361"/>
    <cellStyle name="Porcentual 5 5 4 2 3 2" xfId="3362"/>
    <cellStyle name="Porcentual 5 5 4 2 4" xfId="3363"/>
    <cellStyle name="Porcentual 5 5 4 2 5" xfId="3364"/>
    <cellStyle name="Porcentual 5 5 4 3" xfId="3365"/>
    <cellStyle name="Porcentual 5 5 4 3 2" xfId="3366"/>
    <cellStyle name="Porcentual 5 5 4 3 2 2" xfId="3367"/>
    <cellStyle name="Porcentual 5 5 4 3 3" xfId="3368"/>
    <cellStyle name="Porcentual 5 5 4 3 4" xfId="3369"/>
    <cellStyle name="Porcentual 5 5 4 4" xfId="3370"/>
    <cellStyle name="Porcentual 5 5 4 4 2" xfId="3371"/>
    <cellStyle name="Porcentual 5 5 4 5" xfId="3372"/>
    <cellStyle name="Porcentual 5 5 4 6" xfId="3373"/>
    <cellStyle name="Porcentual 5 5 5" xfId="3374"/>
    <cellStyle name="Porcentual 5 5 5 2" xfId="3375"/>
    <cellStyle name="Porcentual 5 5 5 2 2" xfId="3376"/>
    <cellStyle name="Porcentual 5 5 5 2 2 2" xfId="3377"/>
    <cellStyle name="Porcentual 5 5 5 2 3" xfId="3378"/>
    <cellStyle name="Porcentual 5 5 5 2 4" xfId="3379"/>
    <cellStyle name="Porcentual 5 5 5 3" xfId="3380"/>
    <cellStyle name="Porcentual 5 5 5 3 2" xfId="3381"/>
    <cellStyle name="Porcentual 5 5 5 4" xfId="3382"/>
    <cellStyle name="Porcentual 5 5 5 5" xfId="3383"/>
    <cellStyle name="Porcentual 5 5 6" xfId="3384"/>
    <cellStyle name="Porcentual 5 5 6 2" xfId="3385"/>
    <cellStyle name="Porcentual 5 5 6 2 2" xfId="3386"/>
    <cellStyle name="Porcentual 5 5 6 3" xfId="3387"/>
    <cellStyle name="Porcentual 5 5 6 4" xfId="3388"/>
    <cellStyle name="Porcentual 5 5 7" xfId="3389"/>
    <cellStyle name="Porcentual 5 5 7 2" xfId="3390"/>
    <cellStyle name="Porcentual 5 5 8" xfId="3391"/>
    <cellStyle name="Porcentual 5 5 9" xfId="3392"/>
    <cellStyle name="Porcentual 5 6" xfId="3393"/>
    <cellStyle name="Porcentual 5 6 2" xfId="3394"/>
    <cellStyle name="Porcentual 5 6 2 2" xfId="3395"/>
    <cellStyle name="Porcentual 5 6 2 2 2" xfId="3396"/>
    <cellStyle name="Porcentual 5 6 2 2 2 2" xfId="3397"/>
    <cellStyle name="Porcentual 5 6 2 2 2 2 2" xfId="3398"/>
    <cellStyle name="Porcentual 5 6 2 2 2 2 2 2" xfId="3399"/>
    <cellStyle name="Porcentual 5 6 2 2 2 2 3" xfId="3400"/>
    <cellStyle name="Porcentual 5 6 2 2 2 2 4" xfId="3401"/>
    <cellStyle name="Porcentual 5 6 2 2 2 3" xfId="3402"/>
    <cellStyle name="Porcentual 5 6 2 2 2 3 2" xfId="3403"/>
    <cellStyle name="Porcentual 5 6 2 2 2 4" xfId="3404"/>
    <cellStyle name="Porcentual 5 6 2 2 2 5" xfId="3405"/>
    <cellStyle name="Porcentual 5 6 2 2 3" xfId="3406"/>
    <cellStyle name="Porcentual 5 6 2 2 3 2" xfId="3407"/>
    <cellStyle name="Porcentual 5 6 2 2 3 2 2" xfId="3408"/>
    <cellStyle name="Porcentual 5 6 2 2 3 3" xfId="3409"/>
    <cellStyle name="Porcentual 5 6 2 2 3 4" xfId="3410"/>
    <cellStyle name="Porcentual 5 6 2 2 4" xfId="3411"/>
    <cellStyle name="Porcentual 5 6 2 2 4 2" xfId="3412"/>
    <cellStyle name="Porcentual 5 6 2 2 5" xfId="3413"/>
    <cellStyle name="Porcentual 5 6 2 2 6" xfId="3414"/>
    <cellStyle name="Porcentual 5 6 2 3" xfId="3415"/>
    <cellStyle name="Porcentual 5 6 2 3 2" xfId="3416"/>
    <cellStyle name="Porcentual 5 6 2 3 2 2" xfId="3417"/>
    <cellStyle name="Porcentual 5 6 2 3 2 2 2" xfId="3418"/>
    <cellStyle name="Porcentual 5 6 2 3 2 3" xfId="3419"/>
    <cellStyle name="Porcentual 5 6 2 3 2 4" xfId="3420"/>
    <cellStyle name="Porcentual 5 6 2 3 3" xfId="3421"/>
    <cellStyle name="Porcentual 5 6 2 3 3 2" xfId="3422"/>
    <cellStyle name="Porcentual 5 6 2 3 4" xfId="3423"/>
    <cellStyle name="Porcentual 5 6 2 3 5" xfId="3424"/>
    <cellStyle name="Porcentual 5 6 2 4" xfId="3425"/>
    <cellStyle name="Porcentual 5 6 2 4 2" xfId="3426"/>
    <cellStyle name="Porcentual 5 6 2 4 2 2" xfId="3427"/>
    <cellStyle name="Porcentual 5 6 2 4 3" xfId="3428"/>
    <cellStyle name="Porcentual 5 6 2 4 4" xfId="3429"/>
    <cellStyle name="Porcentual 5 6 2 5" xfId="3430"/>
    <cellStyle name="Porcentual 5 6 2 5 2" xfId="3431"/>
    <cellStyle name="Porcentual 5 6 2 6" xfId="3432"/>
    <cellStyle name="Porcentual 5 6 2 7" xfId="3433"/>
    <cellStyle name="Porcentual 5 6 3" xfId="3434"/>
    <cellStyle name="Porcentual 5 6 3 2" xfId="3435"/>
    <cellStyle name="Porcentual 5 6 3 2 2" xfId="3436"/>
    <cellStyle name="Porcentual 5 6 3 2 2 2" xfId="3437"/>
    <cellStyle name="Porcentual 5 6 3 2 2 2 2" xfId="3438"/>
    <cellStyle name="Porcentual 5 6 3 2 2 3" xfId="3439"/>
    <cellStyle name="Porcentual 5 6 3 2 2 4" xfId="3440"/>
    <cellStyle name="Porcentual 5 6 3 2 3" xfId="3441"/>
    <cellStyle name="Porcentual 5 6 3 2 3 2" xfId="3442"/>
    <cellStyle name="Porcentual 5 6 3 2 4" xfId="3443"/>
    <cellStyle name="Porcentual 5 6 3 2 5" xfId="3444"/>
    <cellStyle name="Porcentual 5 6 3 3" xfId="3445"/>
    <cellStyle name="Porcentual 5 6 3 3 2" xfId="3446"/>
    <cellStyle name="Porcentual 5 6 3 3 2 2" xfId="3447"/>
    <cellStyle name="Porcentual 5 6 3 3 3" xfId="3448"/>
    <cellStyle name="Porcentual 5 6 3 3 4" xfId="3449"/>
    <cellStyle name="Porcentual 5 6 3 4" xfId="3450"/>
    <cellStyle name="Porcentual 5 6 3 4 2" xfId="3451"/>
    <cellStyle name="Porcentual 5 6 3 5" xfId="3452"/>
    <cellStyle name="Porcentual 5 6 3 6" xfId="3453"/>
    <cellStyle name="Porcentual 5 6 4" xfId="3454"/>
    <cellStyle name="Porcentual 5 6 4 2" xfId="3455"/>
    <cellStyle name="Porcentual 5 6 4 2 2" xfId="3456"/>
    <cellStyle name="Porcentual 5 6 4 2 2 2" xfId="3457"/>
    <cellStyle name="Porcentual 5 6 4 2 3" xfId="3458"/>
    <cellStyle name="Porcentual 5 6 4 2 4" xfId="3459"/>
    <cellStyle name="Porcentual 5 6 4 3" xfId="3460"/>
    <cellStyle name="Porcentual 5 6 4 3 2" xfId="3461"/>
    <cellStyle name="Porcentual 5 6 4 4" xfId="3462"/>
    <cellStyle name="Porcentual 5 6 4 5" xfId="3463"/>
    <cellStyle name="Porcentual 5 6 5" xfId="3464"/>
    <cellStyle name="Porcentual 5 6 5 2" xfId="3465"/>
    <cellStyle name="Porcentual 5 6 5 2 2" xfId="3466"/>
    <cellStyle name="Porcentual 5 6 5 3" xfId="3467"/>
    <cellStyle name="Porcentual 5 6 5 4" xfId="3468"/>
    <cellStyle name="Porcentual 5 6 6" xfId="3469"/>
    <cellStyle name="Porcentual 5 6 6 2" xfId="3470"/>
    <cellStyle name="Porcentual 5 6 7" xfId="3471"/>
    <cellStyle name="Porcentual 5 6 8" xfId="3472"/>
    <cellStyle name="Porcentual 5 7" xfId="3473"/>
    <cellStyle name="Porcentual 5 7 2" xfId="3474"/>
    <cellStyle name="Porcentual 5 7 2 2" xfId="3475"/>
    <cellStyle name="Porcentual 5 7 2 2 2" xfId="3476"/>
    <cellStyle name="Porcentual 5 7 2 2 2 2" xfId="3477"/>
    <cellStyle name="Porcentual 5 7 2 2 2 2 2" xfId="3478"/>
    <cellStyle name="Porcentual 5 7 2 2 2 3" xfId="3479"/>
    <cellStyle name="Porcentual 5 7 2 2 2 4" xfId="3480"/>
    <cellStyle name="Porcentual 5 7 2 2 3" xfId="3481"/>
    <cellStyle name="Porcentual 5 7 2 2 3 2" xfId="3482"/>
    <cellStyle name="Porcentual 5 7 2 2 4" xfId="3483"/>
    <cellStyle name="Porcentual 5 7 2 2 5" xfId="3484"/>
    <cellStyle name="Porcentual 5 7 2 3" xfId="3485"/>
    <cellStyle name="Porcentual 5 7 2 3 2" xfId="3486"/>
    <cellStyle name="Porcentual 5 7 2 3 2 2" xfId="3487"/>
    <cellStyle name="Porcentual 5 7 2 3 3" xfId="3488"/>
    <cellStyle name="Porcentual 5 7 2 3 4" xfId="3489"/>
    <cellStyle name="Porcentual 5 7 2 4" xfId="3490"/>
    <cellStyle name="Porcentual 5 7 2 4 2" xfId="3491"/>
    <cellStyle name="Porcentual 5 7 2 5" xfId="3492"/>
    <cellStyle name="Porcentual 5 7 2 6" xfId="3493"/>
    <cellStyle name="Porcentual 5 7 3" xfId="3494"/>
    <cellStyle name="Porcentual 5 7 3 2" xfId="3495"/>
    <cellStyle name="Porcentual 5 7 3 2 2" xfId="3496"/>
    <cellStyle name="Porcentual 5 7 3 2 2 2" xfId="3497"/>
    <cellStyle name="Porcentual 5 7 3 2 3" xfId="3498"/>
    <cellStyle name="Porcentual 5 7 3 2 4" xfId="3499"/>
    <cellStyle name="Porcentual 5 7 3 3" xfId="3500"/>
    <cellStyle name="Porcentual 5 7 3 3 2" xfId="3501"/>
    <cellStyle name="Porcentual 5 7 3 4" xfId="3502"/>
    <cellStyle name="Porcentual 5 7 3 5" xfId="3503"/>
    <cellStyle name="Porcentual 5 7 4" xfId="3504"/>
    <cellStyle name="Porcentual 5 7 4 2" xfId="3505"/>
    <cellStyle name="Porcentual 5 7 4 2 2" xfId="3506"/>
    <cellStyle name="Porcentual 5 7 4 3" xfId="3507"/>
    <cellStyle name="Porcentual 5 7 4 4" xfId="3508"/>
    <cellStyle name="Porcentual 5 7 5" xfId="3509"/>
    <cellStyle name="Porcentual 5 7 5 2" xfId="3510"/>
    <cellStyle name="Porcentual 5 7 6" xfId="3511"/>
    <cellStyle name="Porcentual 5 7 7" xfId="3512"/>
    <cellStyle name="Porcentual 5 8" xfId="3513"/>
    <cellStyle name="Porcentual 5 8 2" xfId="3514"/>
    <cellStyle name="Porcentual 5 8 2 2" xfId="3515"/>
    <cellStyle name="Porcentual 5 8 2 2 2" xfId="3516"/>
    <cellStyle name="Porcentual 5 8 2 2 2 2" xfId="3517"/>
    <cellStyle name="Porcentual 5 8 2 2 3" xfId="3518"/>
    <cellStyle name="Porcentual 5 8 2 2 4" xfId="3519"/>
    <cellStyle name="Porcentual 5 8 2 3" xfId="3520"/>
    <cellStyle name="Porcentual 5 8 2 3 2" xfId="3521"/>
    <cellStyle name="Porcentual 5 8 2 4" xfId="3522"/>
    <cellStyle name="Porcentual 5 8 2 5" xfId="3523"/>
    <cellStyle name="Porcentual 5 8 3" xfId="3524"/>
    <cellStyle name="Porcentual 5 8 3 2" xfId="3525"/>
    <cellStyle name="Porcentual 5 8 3 2 2" xfId="3526"/>
    <cellStyle name="Porcentual 5 8 3 3" xfId="3527"/>
    <cellStyle name="Porcentual 5 8 3 4" xfId="3528"/>
    <cellStyle name="Porcentual 5 8 4" xfId="3529"/>
    <cellStyle name="Porcentual 5 8 4 2" xfId="3530"/>
    <cellStyle name="Porcentual 5 8 5" xfId="3531"/>
    <cellStyle name="Porcentual 5 8 6" xfId="3532"/>
    <cellStyle name="Porcentual 5 9" xfId="3533"/>
    <cellStyle name="Porcentual 5 9 2" xfId="3534"/>
    <cellStyle name="Porcentual 5 9 2 2" xfId="3535"/>
    <cellStyle name="Porcentual 5 9 2 2 2" xfId="3536"/>
    <cellStyle name="Porcentual 5 9 2 3" xfId="3537"/>
    <cellStyle name="Porcentual 5 9 2 4" xfId="3538"/>
    <cellStyle name="Porcentual 5 9 3" xfId="3539"/>
    <cellStyle name="Porcentual 5 9 3 2" xfId="3540"/>
    <cellStyle name="Porcentual 5 9 4" xfId="3541"/>
    <cellStyle name="Porcentual 5 9 5" xfId="3542"/>
    <cellStyle name="Porcentual 6" xfId="3543"/>
    <cellStyle name="Porcentual 6 10" xfId="3544"/>
    <cellStyle name="Porcentual 6 2" xfId="3545"/>
    <cellStyle name="Porcentual 6 2 2" xfId="3546"/>
    <cellStyle name="Porcentual 6 2 2 2" xfId="3547"/>
    <cellStyle name="Porcentual 6 2 2 2 2" xfId="3548"/>
    <cellStyle name="Porcentual 6 2 2 2 2 2" xfId="3549"/>
    <cellStyle name="Porcentual 6 2 2 2 2 2 2" xfId="3550"/>
    <cellStyle name="Porcentual 6 2 2 2 2 2 2 2" xfId="3551"/>
    <cellStyle name="Porcentual 6 2 2 2 2 2 2 2 2" xfId="3552"/>
    <cellStyle name="Porcentual 6 2 2 2 2 2 2 3" xfId="3553"/>
    <cellStyle name="Porcentual 6 2 2 2 2 2 2 4" xfId="3554"/>
    <cellStyle name="Porcentual 6 2 2 2 2 2 3" xfId="3555"/>
    <cellStyle name="Porcentual 6 2 2 2 2 2 3 2" xfId="3556"/>
    <cellStyle name="Porcentual 6 2 2 2 2 2 4" xfId="3557"/>
    <cellStyle name="Porcentual 6 2 2 2 2 2 5" xfId="3558"/>
    <cellStyle name="Porcentual 6 2 2 2 2 3" xfId="3559"/>
    <cellStyle name="Porcentual 6 2 2 2 2 3 2" xfId="3560"/>
    <cellStyle name="Porcentual 6 2 2 2 2 3 2 2" xfId="3561"/>
    <cellStyle name="Porcentual 6 2 2 2 2 3 3" xfId="3562"/>
    <cellStyle name="Porcentual 6 2 2 2 2 3 4" xfId="3563"/>
    <cellStyle name="Porcentual 6 2 2 2 2 4" xfId="3564"/>
    <cellStyle name="Porcentual 6 2 2 2 2 4 2" xfId="3565"/>
    <cellStyle name="Porcentual 6 2 2 2 2 5" xfId="3566"/>
    <cellStyle name="Porcentual 6 2 2 2 2 6" xfId="3567"/>
    <cellStyle name="Porcentual 6 2 2 2 3" xfId="3568"/>
    <cellStyle name="Porcentual 6 2 2 2 3 2" xfId="3569"/>
    <cellStyle name="Porcentual 6 2 2 2 3 2 2" xfId="3570"/>
    <cellStyle name="Porcentual 6 2 2 2 3 2 2 2" xfId="3571"/>
    <cellStyle name="Porcentual 6 2 2 2 3 2 3" xfId="3572"/>
    <cellStyle name="Porcentual 6 2 2 2 3 2 4" xfId="3573"/>
    <cellStyle name="Porcentual 6 2 2 2 3 3" xfId="3574"/>
    <cellStyle name="Porcentual 6 2 2 2 3 3 2" xfId="3575"/>
    <cellStyle name="Porcentual 6 2 2 2 3 4" xfId="3576"/>
    <cellStyle name="Porcentual 6 2 2 2 3 5" xfId="3577"/>
    <cellStyle name="Porcentual 6 2 2 2 4" xfId="3578"/>
    <cellStyle name="Porcentual 6 2 2 2 4 2" xfId="3579"/>
    <cellStyle name="Porcentual 6 2 2 2 4 2 2" xfId="3580"/>
    <cellStyle name="Porcentual 6 2 2 2 4 3" xfId="3581"/>
    <cellStyle name="Porcentual 6 2 2 2 4 4" xfId="3582"/>
    <cellStyle name="Porcentual 6 2 2 2 5" xfId="3583"/>
    <cellStyle name="Porcentual 6 2 2 2 5 2" xfId="3584"/>
    <cellStyle name="Porcentual 6 2 2 2 6" xfId="3585"/>
    <cellStyle name="Porcentual 6 2 2 2 7" xfId="3586"/>
    <cellStyle name="Porcentual 6 2 2 3" xfId="3587"/>
    <cellStyle name="Porcentual 6 2 2 3 2" xfId="3588"/>
    <cellStyle name="Porcentual 6 2 2 3 2 2" xfId="3589"/>
    <cellStyle name="Porcentual 6 2 2 3 2 2 2" xfId="3590"/>
    <cellStyle name="Porcentual 6 2 2 3 2 2 2 2" xfId="3591"/>
    <cellStyle name="Porcentual 6 2 2 3 2 2 3" xfId="3592"/>
    <cellStyle name="Porcentual 6 2 2 3 2 2 4" xfId="3593"/>
    <cellStyle name="Porcentual 6 2 2 3 2 3" xfId="3594"/>
    <cellStyle name="Porcentual 6 2 2 3 2 3 2" xfId="3595"/>
    <cellStyle name="Porcentual 6 2 2 3 2 4" xfId="3596"/>
    <cellStyle name="Porcentual 6 2 2 3 2 5" xfId="3597"/>
    <cellStyle name="Porcentual 6 2 2 3 3" xfId="3598"/>
    <cellStyle name="Porcentual 6 2 2 3 3 2" xfId="3599"/>
    <cellStyle name="Porcentual 6 2 2 3 3 2 2" xfId="3600"/>
    <cellStyle name="Porcentual 6 2 2 3 3 3" xfId="3601"/>
    <cellStyle name="Porcentual 6 2 2 3 3 4" xfId="3602"/>
    <cellStyle name="Porcentual 6 2 2 3 4" xfId="3603"/>
    <cellStyle name="Porcentual 6 2 2 3 4 2" xfId="3604"/>
    <cellStyle name="Porcentual 6 2 2 3 5" xfId="3605"/>
    <cellStyle name="Porcentual 6 2 2 3 6" xfId="3606"/>
    <cellStyle name="Porcentual 6 2 2 4" xfId="3607"/>
    <cellStyle name="Porcentual 6 2 2 4 2" xfId="3608"/>
    <cellStyle name="Porcentual 6 2 2 4 2 2" xfId="3609"/>
    <cellStyle name="Porcentual 6 2 2 4 2 2 2" xfId="3610"/>
    <cellStyle name="Porcentual 6 2 2 4 2 3" xfId="3611"/>
    <cellStyle name="Porcentual 6 2 2 4 2 4" xfId="3612"/>
    <cellStyle name="Porcentual 6 2 2 4 3" xfId="3613"/>
    <cellStyle name="Porcentual 6 2 2 4 3 2" xfId="3614"/>
    <cellStyle name="Porcentual 6 2 2 4 4" xfId="3615"/>
    <cellStyle name="Porcentual 6 2 2 4 5" xfId="3616"/>
    <cellStyle name="Porcentual 6 2 2 5" xfId="3617"/>
    <cellStyle name="Porcentual 6 2 2 5 2" xfId="3618"/>
    <cellStyle name="Porcentual 6 2 2 5 2 2" xfId="3619"/>
    <cellStyle name="Porcentual 6 2 2 5 3" xfId="3620"/>
    <cellStyle name="Porcentual 6 2 2 5 4" xfId="3621"/>
    <cellStyle name="Porcentual 6 2 2 6" xfId="3622"/>
    <cellStyle name="Porcentual 6 2 2 6 2" xfId="3623"/>
    <cellStyle name="Porcentual 6 2 2 7" xfId="3624"/>
    <cellStyle name="Porcentual 6 2 2 8" xfId="3625"/>
    <cellStyle name="Porcentual 6 2 3" xfId="3626"/>
    <cellStyle name="Porcentual 6 2 3 2" xfId="3627"/>
    <cellStyle name="Porcentual 6 2 3 2 2" xfId="3628"/>
    <cellStyle name="Porcentual 6 2 3 2 2 2" xfId="3629"/>
    <cellStyle name="Porcentual 6 2 3 2 2 2 2" xfId="3630"/>
    <cellStyle name="Porcentual 6 2 3 2 2 2 2 2" xfId="3631"/>
    <cellStyle name="Porcentual 6 2 3 2 2 2 3" xfId="3632"/>
    <cellStyle name="Porcentual 6 2 3 2 2 2 4" xfId="3633"/>
    <cellStyle name="Porcentual 6 2 3 2 2 3" xfId="3634"/>
    <cellStyle name="Porcentual 6 2 3 2 2 3 2" xfId="3635"/>
    <cellStyle name="Porcentual 6 2 3 2 2 4" xfId="3636"/>
    <cellStyle name="Porcentual 6 2 3 2 2 5" xfId="3637"/>
    <cellStyle name="Porcentual 6 2 3 2 3" xfId="3638"/>
    <cellStyle name="Porcentual 6 2 3 2 3 2" xfId="3639"/>
    <cellStyle name="Porcentual 6 2 3 2 3 2 2" xfId="3640"/>
    <cellStyle name="Porcentual 6 2 3 2 3 3" xfId="3641"/>
    <cellStyle name="Porcentual 6 2 3 2 3 4" xfId="3642"/>
    <cellStyle name="Porcentual 6 2 3 2 4" xfId="3643"/>
    <cellStyle name="Porcentual 6 2 3 2 4 2" xfId="3644"/>
    <cellStyle name="Porcentual 6 2 3 2 5" xfId="3645"/>
    <cellStyle name="Porcentual 6 2 3 2 6" xfId="3646"/>
    <cellStyle name="Porcentual 6 2 3 3" xfId="3647"/>
    <cellStyle name="Porcentual 6 2 3 3 2" xfId="3648"/>
    <cellStyle name="Porcentual 6 2 3 3 2 2" xfId="3649"/>
    <cellStyle name="Porcentual 6 2 3 3 2 2 2" xfId="3650"/>
    <cellStyle name="Porcentual 6 2 3 3 2 3" xfId="3651"/>
    <cellStyle name="Porcentual 6 2 3 3 2 4" xfId="3652"/>
    <cellStyle name="Porcentual 6 2 3 3 3" xfId="3653"/>
    <cellStyle name="Porcentual 6 2 3 3 3 2" xfId="3654"/>
    <cellStyle name="Porcentual 6 2 3 3 4" xfId="3655"/>
    <cellStyle name="Porcentual 6 2 3 3 5" xfId="3656"/>
    <cellStyle name="Porcentual 6 2 3 4" xfId="3657"/>
    <cellStyle name="Porcentual 6 2 3 4 2" xfId="3658"/>
    <cellStyle name="Porcentual 6 2 3 4 2 2" xfId="3659"/>
    <cellStyle name="Porcentual 6 2 3 4 3" xfId="3660"/>
    <cellStyle name="Porcentual 6 2 3 4 4" xfId="3661"/>
    <cellStyle name="Porcentual 6 2 3 5" xfId="3662"/>
    <cellStyle name="Porcentual 6 2 3 5 2" xfId="3663"/>
    <cellStyle name="Porcentual 6 2 3 6" xfId="3664"/>
    <cellStyle name="Porcentual 6 2 3 7" xfId="3665"/>
    <cellStyle name="Porcentual 6 2 4" xfId="3666"/>
    <cellStyle name="Porcentual 6 2 4 2" xfId="3667"/>
    <cellStyle name="Porcentual 6 2 4 2 2" xfId="3668"/>
    <cellStyle name="Porcentual 6 2 4 2 2 2" xfId="3669"/>
    <cellStyle name="Porcentual 6 2 4 2 2 2 2" xfId="3670"/>
    <cellStyle name="Porcentual 6 2 4 2 2 3" xfId="3671"/>
    <cellStyle name="Porcentual 6 2 4 2 2 4" xfId="3672"/>
    <cellStyle name="Porcentual 6 2 4 2 3" xfId="3673"/>
    <cellStyle name="Porcentual 6 2 4 2 3 2" xfId="3674"/>
    <cellStyle name="Porcentual 6 2 4 2 4" xfId="3675"/>
    <cellStyle name="Porcentual 6 2 4 2 5" xfId="3676"/>
    <cellStyle name="Porcentual 6 2 4 3" xfId="3677"/>
    <cellStyle name="Porcentual 6 2 4 3 2" xfId="3678"/>
    <cellStyle name="Porcentual 6 2 4 3 2 2" xfId="3679"/>
    <cellStyle name="Porcentual 6 2 4 3 3" xfId="3680"/>
    <cellStyle name="Porcentual 6 2 4 3 4" xfId="3681"/>
    <cellStyle name="Porcentual 6 2 4 4" xfId="3682"/>
    <cellStyle name="Porcentual 6 2 4 4 2" xfId="3683"/>
    <cellStyle name="Porcentual 6 2 4 5" xfId="3684"/>
    <cellStyle name="Porcentual 6 2 4 6" xfId="3685"/>
    <cellStyle name="Porcentual 6 2 5" xfId="3686"/>
    <cellStyle name="Porcentual 6 2 5 2" xfId="3687"/>
    <cellStyle name="Porcentual 6 2 5 2 2" xfId="3688"/>
    <cellStyle name="Porcentual 6 2 5 2 2 2" xfId="3689"/>
    <cellStyle name="Porcentual 6 2 5 2 3" xfId="3690"/>
    <cellStyle name="Porcentual 6 2 5 2 4" xfId="3691"/>
    <cellStyle name="Porcentual 6 2 5 3" xfId="3692"/>
    <cellStyle name="Porcentual 6 2 5 3 2" xfId="3693"/>
    <cellStyle name="Porcentual 6 2 5 4" xfId="3694"/>
    <cellStyle name="Porcentual 6 2 5 5" xfId="3695"/>
    <cellStyle name="Porcentual 6 2 6" xfId="3696"/>
    <cellStyle name="Porcentual 6 2 6 2" xfId="3697"/>
    <cellStyle name="Porcentual 6 2 6 2 2" xfId="3698"/>
    <cellStyle name="Porcentual 6 2 6 3" xfId="3699"/>
    <cellStyle name="Porcentual 6 2 6 4" xfId="3700"/>
    <cellStyle name="Porcentual 6 2 7" xfId="3701"/>
    <cellStyle name="Porcentual 6 2 7 2" xfId="3702"/>
    <cellStyle name="Porcentual 6 2 8" xfId="3703"/>
    <cellStyle name="Porcentual 6 2 9" xfId="3704"/>
    <cellStyle name="Porcentual 6 3" xfId="3705"/>
    <cellStyle name="Porcentual 6 3 2" xfId="3706"/>
    <cellStyle name="Porcentual 6 3 2 2" xfId="3707"/>
    <cellStyle name="Porcentual 6 3 2 2 2" xfId="3708"/>
    <cellStyle name="Porcentual 6 3 2 2 2 2" xfId="3709"/>
    <cellStyle name="Porcentual 6 3 2 2 2 2 2" xfId="3710"/>
    <cellStyle name="Porcentual 6 3 2 2 2 2 2 2" xfId="3711"/>
    <cellStyle name="Porcentual 6 3 2 2 2 2 3" xfId="3712"/>
    <cellStyle name="Porcentual 6 3 2 2 2 2 4" xfId="3713"/>
    <cellStyle name="Porcentual 6 3 2 2 2 3" xfId="3714"/>
    <cellStyle name="Porcentual 6 3 2 2 2 3 2" xfId="3715"/>
    <cellStyle name="Porcentual 6 3 2 2 2 4" xfId="3716"/>
    <cellStyle name="Porcentual 6 3 2 2 2 5" xfId="3717"/>
    <cellStyle name="Porcentual 6 3 2 2 3" xfId="3718"/>
    <cellStyle name="Porcentual 6 3 2 2 3 2" xfId="3719"/>
    <cellStyle name="Porcentual 6 3 2 2 3 2 2" xfId="3720"/>
    <cellStyle name="Porcentual 6 3 2 2 3 3" xfId="3721"/>
    <cellStyle name="Porcentual 6 3 2 2 3 4" xfId="3722"/>
    <cellStyle name="Porcentual 6 3 2 2 4" xfId="3723"/>
    <cellStyle name="Porcentual 6 3 2 2 4 2" xfId="3724"/>
    <cellStyle name="Porcentual 6 3 2 2 5" xfId="3725"/>
    <cellStyle name="Porcentual 6 3 2 2 6" xfId="3726"/>
    <cellStyle name="Porcentual 6 3 2 3" xfId="3727"/>
    <cellStyle name="Porcentual 6 3 2 3 2" xfId="3728"/>
    <cellStyle name="Porcentual 6 3 2 3 2 2" xfId="3729"/>
    <cellStyle name="Porcentual 6 3 2 3 2 2 2" xfId="3730"/>
    <cellStyle name="Porcentual 6 3 2 3 2 3" xfId="3731"/>
    <cellStyle name="Porcentual 6 3 2 3 2 4" xfId="3732"/>
    <cellStyle name="Porcentual 6 3 2 3 3" xfId="3733"/>
    <cellStyle name="Porcentual 6 3 2 3 3 2" xfId="3734"/>
    <cellStyle name="Porcentual 6 3 2 3 4" xfId="3735"/>
    <cellStyle name="Porcentual 6 3 2 3 5" xfId="3736"/>
    <cellStyle name="Porcentual 6 3 2 4" xfId="3737"/>
    <cellStyle name="Porcentual 6 3 2 4 2" xfId="3738"/>
    <cellStyle name="Porcentual 6 3 2 4 2 2" xfId="3739"/>
    <cellStyle name="Porcentual 6 3 2 4 3" xfId="3740"/>
    <cellStyle name="Porcentual 6 3 2 4 4" xfId="3741"/>
    <cellStyle name="Porcentual 6 3 2 5" xfId="3742"/>
    <cellStyle name="Porcentual 6 3 2 5 2" xfId="3743"/>
    <cellStyle name="Porcentual 6 3 2 6" xfId="3744"/>
    <cellStyle name="Porcentual 6 3 2 7" xfId="3745"/>
    <cellStyle name="Porcentual 6 3 3" xfId="3746"/>
    <cellStyle name="Porcentual 6 3 3 2" xfId="3747"/>
    <cellStyle name="Porcentual 6 3 3 2 2" xfId="3748"/>
    <cellStyle name="Porcentual 6 3 3 2 2 2" xfId="3749"/>
    <cellStyle name="Porcentual 6 3 3 2 2 2 2" xfId="3750"/>
    <cellStyle name="Porcentual 6 3 3 2 2 3" xfId="3751"/>
    <cellStyle name="Porcentual 6 3 3 2 2 4" xfId="3752"/>
    <cellStyle name="Porcentual 6 3 3 2 3" xfId="3753"/>
    <cellStyle name="Porcentual 6 3 3 2 3 2" xfId="3754"/>
    <cellStyle name="Porcentual 6 3 3 2 4" xfId="3755"/>
    <cellStyle name="Porcentual 6 3 3 2 5" xfId="3756"/>
    <cellStyle name="Porcentual 6 3 3 3" xfId="3757"/>
    <cellStyle name="Porcentual 6 3 3 3 2" xfId="3758"/>
    <cellStyle name="Porcentual 6 3 3 3 2 2" xfId="3759"/>
    <cellStyle name="Porcentual 6 3 3 3 3" xfId="3760"/>
    <cellStyle name="Porcentual 6 3 3 3 4" xfId="3761"/>
    <cellStyle name="Porcentual 6 3 3 4" xfId="3762"/>
    <cellStyle name="Porcentual 6 3 3 4 2" xfId="3763"/>
    <cellStyle name="Porcentual 6 3 3 5" xfId="3764"/>
    <cellStyle name="Porcentual 6 3 3 6" xfId="3765"/>
    <cellStyle name="Porcentual 6 3 4" xfId="3766"/>
    <cellStyle name="Porcentual 6 3 4 2" xfId="3767"/>
    <cellStyle name="Porcentual 6 3 4 2 2" xfId="3768"/>
    <cellStyle name="Porcentual 6 3 4 2 2 2" xfId="3769"/>
    <cellStyle name="Porcentual 6 3 4 2 3" xfId="3770"/>
    <cellStyle name="Porcentual 6 3 4 2 4" xfId="3771"/>
    <cellStyle name="Porcentual 6 3 4 3" xfId="3772"/>
    <cellStyle name="Porcentual 6 3 4 3 2" xfId="3773"/>
    <cellStyle name="Porcentual 6 3 4 4" xfId="3774"/>
    <cellStyle name="Porcentual 6 3 4 5" xfId="3775"/>
    <cellStyle name="Porcentual 6 3 5" xfId="3776"/>
    <cellStyle name="Porcentual 6 3 5 2" xfId="3777"/>
    <cellStyle name="Porcentual 6 3 5 2 2" xfId="3778"/>
    <cellStyle name="Porcentual 6 3 5 3" xfId="3779"/>
    <cellStyle name="Porcentual 6 3 5 4" xfId="3780"/>
    <cellStyle name="Porcentual 6 3 6" xfId="3781"/>
    <cellStyle name="Porcentual 6 3 6 2" xfId="3782"/>
    <cellStyle name="Porcentual 6 3 7" xfId="3783"/>
    <cellStyle name="Porcentual 6 3 8" xfId="3784"/>
    <cellStyle name="Porcentual 6 4" xfId="3785"/>
    <cellStyle name="Porcentual 6 4 2" xfId="3786"/>
    <cellStyle name="Porcentual 6 4 2 2" xfId="3787"/>
    <cellStyle name="Porcentual 6 4 2 2 2" xfId="3788"/>
    <cellStyle name="Porcentual 6 4 2 2 2 2" xfId="3789"/>
    <cellStyle name="Porcentual 6 4 2 2 2 2 2" xfId="3790"/>
    <cellStyle name="Porcentual 6 4 2 2 2 3" xfId="3791"/>
    <cellStyle name="Porcentual 6 4 2 2 2 4" xfId="3792"/>
    <cellStyle name="Porcentual 6 4 2 2 3" xfId="3793"/>
    <cellStyle name="Porcentual 6 4 2 2 3 2" xfId="3794"/>
    <cellStyle name="Porcentual 6 4 2 2 4" xfId="3795"/>
    <cellStyle name="Porcentual 6 4 2 2 5" xfId="3796"/>
    <cellStyle name="Porcentual 6 4 2 3" xfId="3797"/>
    <cellStyle name="Porcentual 6 4 2 3 2" xfId="3798"/>
    <cellStyle name="Porcentual 6 4 2 3 2 2" xfId="3799"/>
    <cellStyle name="Porcentual 6 4 2 3 3" xfId="3800"/>
    <cellStyle name="Porcentual 6 4 2 3 4" xfId="3801"/>
    <cellStyle name="Porcentual 6 4 2 4" xfId="3802"/>
    <cellStyle name="Porcentual 6 4 2 4 2" xfId="3803"/>
    <cellStyle name="Porcentual 6 4 2 5" xfId="3804"/>
    <cellStyle name="Porcentual 6 4 2 6" xfId="3805"/>
    <cellStyle name="Porcentual 6 4 3" xfId="3806"/>
    <cellStyle name="Porcentual 6 4 3 2" xfId="3807"/>
    <cellStyle name="Porcentual 6 4 3 2 2" xfId="3808"/>
    <cellStyle name="Porcentual 6 4 3 2 2 2" xfId="3809"/>
    <cellStyle name="Porcentual 6 4 3 2 3" xfId="3810"/>
    <cellStyle name="Porcentual 6 4 3 2 4" xfId="3811"/>
    <cellStyle name="Porcentual 6 4 3 3" xfId="3812"/>
    <cellStyle name="Porcentual 6 4 3 3 2" xfId="3813"/>
    <cellStyle name="Porcentual 6 4 3 4" xfId="3814"/>
    <cellStyle name="Porcentual 6 4 3 5" xfId="3815"/>
    <cellStyle name="Porcentual 6 4 4" xfId="3816"/>
    <cellStyle name="Porcentual 6 4 4 2" xfId="3817"/>
    <cellStyle name="Porcentual 6 4 4 2 2" xfId="3818"/>
    <cellStyle name="Porcentual 6 4 4 3" xfId="3819"/>
    <cellStyle name="Porcentual 6 4 4 4" xfId="3820"/>
    <cellStyle name="Porcentual 6 4 5" xfId="3821"/>
    <cellStyle name="Porcentual 6 4 5 2" xfId="3822"/>
    <cellStyle name="Porcentual 6 4 6" xfId="3823"/>
    <cellStyle name="Porcentual 6 4 7" xfId="3824"/>
    <cellStyle name="Porcentual 6 5" xfId="3825"/>
    <cellStyle name="Porcentual 6 5 2" xfId="3826"/>
    <cellStyle name="Porcentual 6 5 2 2" xfId="3827"/>
    <cellStyle name="Porcentual 6 5 2 2 2" xfId="3828"/>
    <cellStyle name="Porcentual 6 5 2 2 2 2" xfId="3829"/>
    <cellStyle name="Porcentual 6 5 2 2 3" xfId="3830"/>
    <cellStyle name="Porcentual 6 5 2 2 4" xfId="3831"/>
    <cellStyle name="Porcentual 6 5 2 3" xfId="3832"/>
    <cellStyle name="Porcentual 6 5 2 3 2" xfId="3833"/>
    <cellStyle name="Porcentual 6 5 2 4" xfId="3834"/>
    <cellStyle name="Porcentual 6 5 2 5" xfId="3835"/>
    <cellStyle name="Porcentual 6 5 3" xfId="3836"/>
    <cellStyle name="Porcentual 6 5 3 2" xfId="3837"/>
    <cellStyle name="Porcentual 6 5 3 2 2" xfId="3838"/>
    <cellStyle name="Porcentual 6 5 3 3" xfId="3839"/>
    <cellStyle name="Porcentual 6 5 3 4" xfId="3840"/>
    <cellStyle name="Porcentual 6 5 4" xfId="3841"/>
    <cellStyle name="Porcentual 6 5 4 2" xfId="3842"/>
    <cellStyle name="Porcentual 6 5 5" xfId="3843"/>
    <cellStyle name="Porcentual 6 5 6" xfId="3844"/>
    <cellStyle name="Porcentual 6 6" xfId="3845"/>
    <cellStyle name="Porcentual 6 6 2" xfId="3846"/>
    <cellStyle name="Porcentual 6 6 2 2" xfId="3847"/>
    <cellStyle name="Porcentual 6 6 2 2 2" xfId="3848"/>
    <cellStyle name="Porcentual 6 6 2 3" xfId="3849"/>
    <cellStyle name="Porcentual 6 6 2 4" xfId="3850"/>
    <cellStyle name="Porcentual 6 6 3" xfId="3851"/>
    <cellStyle name="Porcentual 6 6 3 2" xfId="3852"/>
    <cellStyle name="Porcentual 6 6 4" xfId="3853"/>
    <cellStyle name="Porcentual 6 6 5" xfId="3854"/>
    <cellStyle name="Porcentual 6 7" xfId="3855"/>
    <cellStyle name="Porcentual 6 7 2" xfId="3856"/>
    <cellStyle name="Porcentual 6 7 2 2" xfId="3857"/>
    <cellStyle name="Porcentual 6 7 3" xfId="3858"/>
    <cellStyle name="Porcentual 6 7 4" xfId="3859"/>
    <cellStyle name="Porcentual 6 8" xfId="3860"/>
    <cellStyle name="Porcentual 6 8 2" xfId="3861"/>
    <cellStyle name="Porcentual 6 9" xfId="3862"/>
    <cellStyle name="Porcentual 7" xfId="3863"/>
    <cellStyle name="Porcentual 7 10" xfId="3864"/>
    <cellStyle name="Porcentual 7 11" xfId="3865"/>
    <cellStyle name="Porcentual 7 12" xfId="3866"/>
    <cellStyle name="Porcentual 7 2" xfId="3867"/>
    <cellStyle name="Porcentual 7 3" xfId="3868"/>
    <cellStyle name="Porcentual 7 4" xfId="3869"/>
    <cellStyle name="Porcentual 7 5" xfId="3870"/>
    <cellStyle name="Porcentual 7 6" xfId="3871"/>
    <cellStyle name="Porcentual 7 7" xfId="3872"/>
    <cellStyle name="Porcentual 7 8" xfId="3873"/>
    <cellStyle name="Porcentual 7 9" xfId="3874"/>
    <cellStyle name="Porcentual 8" xfId="3875"/>
    <cellStyle name="Porcentual 8 2" xfId="3876"/>
    <cellStyle name="Porcentual 8 2 2" xfId="3877"/>
    <cellStyle name="Porcentual 8 2 2 2" xfId="3878"/>
    <cellStyle name="Porcentual 8 2 2 2 2" xfId="3879"/>
    <cellStyle name="Porcentual 8 2 2 2 2 2" xfId="3880"/>
    <cellStyle name="Porcentual 8 2 2 2 2 2 2" xfId="3881"/>
    <cellStyle name="Porcentual 8 2 2 2 2 2 2 2" xfId="3882"/>
    <cellStyle name="Porcentual 8 2 2 2 2 2 3" xfId="3883"/>
    <cellStyle name="Porcentual 8 2 2 2 2 2 4" xfId="3884"/>
    <cellStyle name="Porcentual 8 2 2 2 2 3" xfId="3885"/>
    <cellStyle name="Porcentual 8 2 2 2 2 3 2" xfId="3886"/>
    <cellStyle name="Porcentual 8 2 2 2 2 4" xfId="3887"/>
    <cellStyle name="Porcentual 8 2 2 2 2 5" xfId="3888"/>
    <cellStyle name="Porcentual 8 2 2 2 3" xfId="3889"/>
    <cellStyle name="Porcentual 8 2 2 2 3 2" xfId="3890"/>
    <cellStyle name="Porcentual 8 2 2 2 3 2 2" xfId="3891"/>
    <cellStyle name="Porcentual 8 2 2 2 3 3" xfId="3892"/>
    <cellStyle name="Porcentual 8 2 2 2 3 4" xfId="3893"/>
    <cellStyle name="Porcentual 8 2 2 2 4" xfId="3894"/>
    <cellStyle name="Porcentual 8 2 2 2 4 2" xfId="3895"/>
    <cellStyle name="Porcentual 8 2 2 2 5" xfId="3896"/>
    <cellStyle name="Porcentual 8 2 2 2 6" xfId="3897"/>
    <cellStyle name="Porcentual 8 2 2 3" xfId="3898"/>
    <cellStyle name="Porcentual 8 2 2 3 2" xfId="3899"/>
    <cellStyle name="Porcentual 8 2 2 3 2 2" xfId="3900"/>
    <cellStyle name="Porcentual 8 2 2 3 2 2 2" xfId="3901"/>
    <cellStyle name="Porcentual 8 2 2 3 2 3" xfId="3902"/>
    <cellStyle name="Porcentual 8 2 2 3 2 4" xfId="3903"/>
    <cellStyle name="Porcentual 8 2 2 3 3" xfId="3904"/>
    <cellStyle name="Porcentual 8 2 2 3 3 2" xfId="3905"/>
    <cellStyle name="Porcentual 8 2 2 3 4" xfId="3906"/>
    <cellStyle name="Porcentual 8 2 2 3 5" xfId="3907"/>
    <cellStyle name="Porcentual 8 2 2 4" xfId="3908"/>
    <cellStyle name="Porcentual 8 2 2 4 2" xfId="3909"/>
    <cellStyle name="Porcentual 8 2 2 4 2 2" xfId="3910"/>
    <cellStyle name="Porcentual 8 2 2 4 3" xfId="3911"/>
    <cellStyle name="Porcentual 8 2 2 4 4" xfId="3912"/>
    <cellStyle name="Porcentual 8 2 2 5" xfId="3913"/>
    <cellStyle name="Porcentual 8 2 2 5 2" xfId="3914"/>
    <cellStyle name="Porcentual 8 2 2 6" xfId="3915"/>
    <cellStyle name="Porcentual 8 2 2 7" xfId="3916"/>
    <cellStyle name="Porcentual 8 2 3" xfId="3917"/>
    <cellStyle name="Porcentual 8 2 3 2" xfId="3918"/>
    <cellStyle name="Porcentual 8 2 3 2 2" xfId="3919"/>
    <cellStyle name="Porcentual 8 2 3 2 2 2" xfId="3920"/>
    <cellStyle name="Porcentual 8 2 3 2 2 2 2" xfId="3921"/>
    <cellStyle name="Porcentual 8 2 3 2 2 3" xfId="3922"/>
    <cellStyle name="Porcentual 8 2 3 2 2 4" xfId="3923"/>
    <cellStyle name="Porcentual 8 2 3 2 3" xfId="3924"/>
    <cellStyle name="Porcentual 8 2 3 2 3 2" xfId="3925"/>
    <cellStyle name="Porcentual 8 2 3 2 4" xfId="3926"/>
    <cellStyle name="Porcentual 8 2 3 2 5" xfId="3927"/>
    <cellStyle name="Porcentual 8 2 3 3" xfId="3928"/>
    <cellStyle name="Porcentual 8 2 3 3 2" xfId="3929"/>
    <cellStyle name="Porcentual 8 2 3 3 2 2" xfId="3930"/>
    <cellStyle name="Porcentual 8 2 3 3 3" xfId="3931"/>
    <cellStyle name="Porcentual 8 2 3 3 4" xfId="3932"/>
    <cellStyle name="Porcentual 8 2 3 4" xfId="3933"/>
    <cellStyle name="Porcentual 8 2 3 4 2" xfId="3934"/>
    <cellStyle name="Porcentual 8 2 3 5" xfId="3935"/>
    <cellStyle name="Porcentual 8 2 3 6" xfId="3936"/>
    <cellStyle name="Porcentual 8 2 4" xfId="3937"/>
    <cellStyle name="Porcentual 8 2 4 2" xfId="3938"/>
    <cellStyle name="Porcentual 8 2 4 2 2" xfId="3939"/>
    <cellStyle name="Porcentual 8 2 4 2 2 2" xfId="3940"/>
    <cellStyle name="Porcentual 8 2 4 2 3" xfId="3941"/>
    <cellStyle name="Porcentual 8 2 4 2 4" xfId="3942"/>
    <cellStyle name="Porcentual 8 2 4 3" xfId="3943"/>
    <cellStyle name="Porcentual 8 2 4 3 2" xfId="3944"/>
    <cellStyle name="Porcentual 8 2 4 4" xfId="3945"/>
    <cellStyle name="Porcentual 8 2 4 5" xfId="3946"/>
    <cellStyle name="Porcentual 8 2 5" xfId="3947"/>
    <cellStyle name="Porcentual 8 2 5 2" xfId="3948"/>
    <cellStyle name="Porcentual 8 2 5 2 2" xfId="3949"/>
    <cellStyle name="Porcentual 8 2 5 3" xfId="3950"/>
    <cellStyle name="Porcentual 8 2 5 4" xfId="3951"/>
    <cellStyle name="Porcentual 8 2 6" xfId="3952"/>
    <cellStyle name="Porcentual 8 2 6 2" xfId="3953"/>
    <cellStyle name="Porcentual 8 2 7" xfId="3954"/>
    <cellStyle name="Porcentual 8 2 8" xfId="3955"/>
    <cellStyle name="Porcentual 8 3" xfId="3956"/>
    <cellStyle name="Porcentual 8 3 2" xfId="3957"/>
    <cellStyle name="Porcentual 8 3 2 2" xfId="3958"/>
    <cellStyle name="Porcentual 8 3 2 2 2" xfId="3959"/>
    <cellStyle name="Porcentual 8 3 2 2 2 2" xfId="3960"/>
    <cellStyle name="Porcentual 8 3 2 2 2 2 2" xfId="3961"/>
    <cellStyle name="Porcentual 8 3 2 2 2 3" xfId="3962"/>
    <cellStyle name="Porcentual 8 3 2 2 2 4" xfId="3963"/>
    <cellStyle name="Porcentual 8 3 2 2 3" xfId="3964"/>
    <cellStyle name="Porcentual 8 3 2 2 3 2" xfId="3965"/>
    <cellStyle name="Porcentual 8 3 2 2 4" xfId="3966"/>
    <cellStyle name="Porcentual 8 3 2 2 5" xfId="3967"/>
    <cellStyle name="Porcentual 8 3 2 3" xfId="3968"/>
    <cellStyle name="Porcentual 8 3 2 3 2" xfId="3969"/>
    <cellStyle name="Porcentual 8 3 2 3 2 2" xfId="3970"/>
    <cellStyle name="Porcentual 8 3 2 3 3" xfId="3971"/>
    <cellStyle name="Porcentual 8 3 2 3 4" xfId="3972"/>
    <cellStyle name="Porcentual 8 3 2 4" xfId="3973"/>
    <cellStyle name="Porcentual 8 3 2 4 2" xfId="3974"/>
    <cellStyle name="Porcentual 8 3 2 5" xfId="3975"/>
    <cellStyle name="Porcentual 8 3 2 6" xfId="3976"/>
    <cellStyle name="Porcentual 8 3 3" xfId="3977"/>
    <cellStyle name="Porcentual 8 3 3 2" xfId="3978"/>
    <cellStyle name="Porcentual 8 3 3 2 2" xfId="3979"/>
    <cellStyle name="Porcentual 8 3 3 2 2 2" xfId="3980"/>
    <cellStyle name="Porcentual 8 3 3 2 3" xfId="3981"/>
    <cellStyle name="Porcentual 8 3 3 2 4" xfId="3982"/>
    <cellStyle name="Porcentual 8 3 3 3" xfId="3983"/>
    <cellStyle name="Porcentual 8 3 3 3 2" xfId="3984"/>
    <cellStyle name="Porcentual 8 3 3 4" xfId="3985"/>
    <cellStyle name="Porcentual 8 3 3 5" xfId="3986"/>
    <cellStyle name="Porcentual 8 3 4" xfId="3987"/>
    <cellStyle name="Porcentual 8 3 4 2" xfId="3988"/>
    <cellStyle name="Porcentual 8 3 4 2 2" xfId="3989"/>
    <cellStyle name="Porcentual 8 3 4 3" xfId="3990"/>
    <cellStyle name="Porcentual 8 3 4 4" xfId="3991"/>
    <cellStyle name="Porcentual 8 3 5" xfId="3992"/>
    <cellStyle name="Porcentual 8 3 5 2" xfId="3993"/>
    <cellStyle name="Porcentual 8 3 6" xfId="3994"/>
    <cellStyle name="Porcentual 8 3 7" xfId="3995"/>
    <cellStyle name="Porcentual 8 4" xfId="3996"/>
    <cellStyle name="Porcentual 8 4 2" xfId="3997"/>
    <cellStyle name="Porcentual 8 4 2 2" xfId="3998"/>
    <cellStyle name="Porcentual 8 4 2 2 2" xfId="3999"/>
    <cellStyle name="Porcentual 8 4 2 2 2 2" xfId="4000"/>
    <cellStyle name="Porcentual 8 4 2 2 3" xfId="4001"/>
    <cellStyle name="Porcentual 8 4 2 2 4" xfId="4002"/>
    <cellStyle name="Porcentual 8 4 2 3" xfId="4003"/>
    <cellStyle name="Porcentual 8 4 2 3 2" xfId="4004"/>
    <cellStyle name="Porcentual 8 4 2 4" xfId="4005"/>
    <cellStyle name="Porcentual 8 4 2 5" xfId="4006"/>
    <cellStyle name="Porcentual 8 4 3" xfId="4007"/>
    <cellStyle name="Porcentual 8 4 3 2" xfId="4008"/>
    <cellStyle name="Porcentual 8 4 3 2 2" xfId="4009"/>
    <cellStyle name="Porcentual 8 4 3 3" xfId="4010"/>
    <cellStyle name="Porcentual 8 4 3 4" xfId="4011"/>
    <cellStyle name="Porcentual 8 4 4" xfId="4012"/>
    <cellStyle name="Porcentual 8 4 4 2" xfId="4013"/>
    <cellStyle name="Porcentual 8 4 5" xfId="4014"/>
    <cellStyle name="Porcentual 8 4 6" xfId="4015"/>
    <cellStyle name="Porcentual 8 5" xfId="4016"/>
    <cellStyle name="Porcentual 8 5 2" xfId="4017"/>
    <cellStyle name="Porcentual 8 5 2 2" xfId="4018"/>
    <cellStyle name="Porcentual 8 5 2 2 2" xfId="4019"/>
    <cellStyle name="Porcentual 8 5 2 3" xfId="4020"/>
    <cellStyle name="Porcentual 8 5 2 4" xfId="4021"/>
    <cellStyle name="Porcentual 8 5 3" xfId="4022"/>
    <cellStyle name="Porcentual 8 5 3 2" xfId="4023"/>
    <cellStyle name="Porcentual 8 5 4" xfId="4024"/>
    <cellStyle name="Porcentual 8 5 5" xfId="4025"/>
    <cellStyle name="Porcentual 8 6" xfId="4026"/>
    <cellStyle name="Porcentual 9" xfId="4027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4" formatCode="0.00%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70" formatCode="[$-300A]d&quot; de &quot;mmmm&quot; de &quot;yyyy;@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70" formatCode="[$-300A]d&quot; de &quot;mmmm&quot; de &quot;yyyy;@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Century Gothic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70" formatCode="[$-300A]d&quot; de &quot;mmmm&quot; de &quot;yyyy;@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70" formatCode="[$-300A]d&quot; de &quot;mmmm&quot; de &quot;yyyy;@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none"/>
      </font>
      <numFmt numFmtId="3" formatCode="#,##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70" formatCode="[$-300A]d&quot; de &quot;mmmm&quot; de &quot;yyyy;@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A1:H55" totalsRowShown="0" headerRowDxfId="59" headerRowBorderDxfId="58" tableBorderDxfId="57" totalsRowBorderDxfId="56">
  <autoFilter ref="A1:H55"/>
  <tableColumns count="8">
    <tableColumn id="1" name="Año" dataDxfId="55"/>
    <tableColumn id="2" name="Recolección de RS - EMASEO EP" dataDxfId="54"/>
    <tableColumn id="3" name="Recolección de RS - Parroquias Descentralizadas" dataDxfId="53"/>
    <tableColumn id="4" name="Recolección total de RS domiciliarios" dataDxfId="52">
      <calculatedColumnFormula>+B2+C2</calculatedColumnFormula>
    </tableColumn>
    <tableColumn id="5" name="Recolección de Residuos industriales no peligrosos" dataDxfId="51"/>
    <tableColumn id="6" name="Recolección de Residuos Voluminosos (Tereques)" dataDxfId="50"/>
    <tableColumn id="7" name="Recolección total de RS no domiciliarios" dataDxfId="49">
      <calculatedColumnFormula>+E2+F2</calculatedColumnFormula>
    </tableColumn>
    <tableColumn id="8" name="Recolección total de RS " dataDxfId="48">
      <calculatedColumnFormula>+D2+G2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C55" totalsRowShown="0" headerRowBorderDxfId="47" tableBorderDxfId="46" totalsRowBorderDxfId="45">
  <autoFilter ref="A1:C55"/>
  <tableColumns count="3">
    <tableColumn id="1" name="Año" dataDxfId="44"/>
    <tableColumn id="2" name="Recolección diaria domiciliarias (t)" dataDxfId="43"/>
    <tableColumn id="3" name="Recolección diaria total (t)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N55" totalsRowShown="0" headerRowDxfId="41" headerRowBorderDxfId="40" tableBorderDxfId="39" totalsRowBorderDxfId="38">
  <autoFilter ref="A1:N55"/>
  <tableColumns count="14">
    <tableColumn id="1" name="Año" dataDxfId="37"/>
    <tableColumn id="2" name="Adm. Calderon" dataDxfId="36" dataCellStyle="Normal 2"/>
    <tableColumn id="3" name="Adm. Eloy Alfaro" dataDxfId="35" dataCellStyle="Normal 2"/>
    <tableColumn id="4" name="Adm. Eugenio Espejo" dataDxfId="34" dataCellStyle="Normal 2"/>
    <tableColumn id="5" name="Adm. La Delicia" dataDxfId="33" dataCellStyle="Normal 2"/>
    <tableColumn id="6" name="Adm. Los Chillos" dataDxfId="32" dataCellStyle="Normal 2"/>
    <tableColumn id="7" name="Adm. Manuela Saenz" dataDxfId="31" dataCellStyle="Normal 2"/>
    <tableColumn id="8" name="Adm. Quitumbe" dataDxfId="30" dataCellStyle="Normal 2"/>
    <tableColumn id="9" name="Adm. Tumbaco" dataDxfId="29" dataCellStyle="Normal 2"/>
    <tableColumn id="10" name="Subtotal Adm. Zonal" dataDxfId="28" dataCellStyle="Normal 2">
      <calculatedColumnFormula>SUM(B2:I2)</calculatedColumnFormula>
    </tableColumn>
    <tableColumn id="11" name="Servicios varios" dataDxfId="27" dataCellStyle="Normal 2"/>
    <tableColumn id="12" name="Parroquias descentralizadas" dataDxfId="26" dataCellStyle="Normal 2"/>
    <tableColumn id="13" name="Subtotal disperso" dataDxfId="25" dataCellStyle="Normal 2"/>
    <tableColumn id="14" name="Total" dataDxfId="24" dataCellStyle="Normal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1:K43" totalsRowShown="0" headerRowDxfId="23" headerRowBorderDxfId="22" tableBorderDxfId="21" totalsRowBorderDxfId="20">
  <autoFilter ref="A1:K43"/>
  <tableColumns count="11">
    <tableColumn id="1" name="Año" dataDxfId="19"/>
    <tableColumn id="2" name="Carga Posterior" dataDxfId="18"/>
    <tableColumn id="3" name="Carga Lateral" dataDxfId="17"/>
    <tableColumn id="4" name="Carga Frontal" dataDxfId="16"/>
    <tableColumn id="5" name="Volquetas" dataDxfId="15"/>
    <tableColumn id="6" name="Roll on / _x000a_Roll off" dataDxfId="14"/>
    <tableColumn id="7" name="Canters" dataDxfId="13" dataCellStyle="Normal 6"/>
    <tableColumn id="8" name="Barredoras" dataDxfId="12"/>
    <tableColumn id="9" name="Recolección de RS - EMASEO EP" dataDxfId="11">
      <calculatedColumnFormula>SUM(B2:H2)</calculatedColumnFormula>
    </tableColumn>
    <tableColumn id="10" name="Recolección de RS - Parroquias Descentralizadas" dataDxfId="10"/>
    <tableColumn id="11" name="Recolección total de RS domiciliarios" dataDxfId="9">
      <calculatedColumnFormula>+I2+J2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a1" displayName="Tabla1" ref="A1:H55" totalsRowShown="0" tableBorderDxfId="8">
  <autoFilter ref="A1:H55"/>
  <tableColumns count="8">
    <tableColumn id="1" name="Año" dataDxfId="7"/>
    <tableColumn id="2" name="Recolección de RS - EMASEO EP" dataDxfId="6"/>
    <tableColumn id="3" name="Recolección de RS - Parroquias Descentralizadas" dataDxfId="5"/>
    <tableColumn id="4" name="Recolección total de RS domiciliarios" dataDxfId="4">
      <calculatedColumnFormula>+B2+C2</calculatedColumnFormula>
    </tableColumn>
    <tableColumn id="5" name="Recolección mecanizada de superficie" dataDxfId="3"/>
    <tableColumn id="6" name="Recolección mecanizada soterrada" dataDxfId="2"/>
    <tableColumn id="7" name="Total Recolección Mecanizada" dataDxfId="1">
      <calculatedColumnFormula>+E2+F2</calculatedColumnFormula>
    </tableColumn>
    <tableColumn id="8" name="Porcentaje de Recolección Mecanizada" dataDxfId="0" dataCellStyle="Porcentual 10 2 2 2 2">
      <calculatedColumnFormula>+G2/D2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0" zoomScaleNormal="70" workbookViewId="0">
      <selection activeCell="E43" sqref="E43"/>
    </sheetView>
  </sheetViews>
  <sheetFormatPr baseColWidth="10" defaultRowHeight="15"/>
  <cols>
    <col min="1" max="1" width="26.7109375" bestFit="1" customWidth="1"/>
    <col min="2" max="2" width="23.28515625" customWidth="1"/>
    <col min="3" max="3" width="27.7109375" customWidth="1"/>
    <col min="4" max="4" width="21.42578125" customWidth="1"/>
    <col min="5" max="5" width="26.140625" customWidth="1"/>
    <col min="6" max="6" width="28.42578125" customWidth="1"/>
    <col min="7" max="7" width="38.140625" customWidth="1"/>
    <col min="8" max="8" width="29" customWidth="1"/>
  </cols>
  <sheetData>
    <row r="1" spans="1:8" s="68" customFormat="1" ht="51.75">
      <c r="A1" s="65" t="s">
        <v>29</v>
      </c>
      <c r="B1" s="66" t="s">
        <v>0</v>
      </c>
      <c r="C1" s="66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67" t="s">
        <v>33</v>
      </c>
    </row>
    <row r="2" spans="1:8" ht="15.75">
      <c r="A2" s="29">
        <v>40939</v>
      </c>
      <c r="B2" s="8">
        <v>50518.529000000002</v>
      </c>
      <c r="C2" s="9">
        <v>1216.1720000000003</v>
      </c>
      <c r="D2" s="10">
        <f>+B2+C2</f>
        <v>51734.701000000001</v>
      </c>
      <c r="E2" s="9">
        <v>1326</v>
      </c>
      <c r="F2" s="9">
        <v>630</v>
      </c>
      <c r="G2" s="10">
        <f t="shared" ref="G2:G32" si="0">+E2+F2</f>
        <v>1956</v>
      </c>
      <c r="H2" s="64">
        <f t="shared" ref="H2:H35" si="1">+D2+G2</f>
        <v>53690.701000000001</v>
      </c>
    </row>
    <row r="3" spans="1:8" ht="15.75">
      <c r="A3" s="29">
        <v>40968</v>
      </c>
      <c r="B3" s="8">
        <v>44507.764999999999</v>
      </c>
      <c r="C3" s="9">
        <v>1095.105</v>
      </c>
      <c r="D3" s="10">
        <f t="shared" ref="D3:D37" si="2">+B3+C3</f>
        <v>45602.87</v>
      </c>
      <c r="E3" s="9">
        <v>1100</v>
      </c>
      <c r="F3" s="9">
        <v>453</v>
      </c>
      <c r="G3" s="10">
        <f t="shared" si="0"/>
        <v>1553</v>
      </c>
      <c r="H3" s="64">
        <f t="shared" si="1"/>
        <v>47155.87</v>
      </c>
    </row>
    <row r="4" spans="1:8" ht="15.75">
      <c r="A4" s="29">
        <v>40999</v>
      </c>
      <c r="B4" s="8">
        <v>53075.843999999997</v>
      </c>
      <c r="C4" s="9">
        <v>1237.2120000000002</v>
      </c>
      <c r="D4" s="10">
        <f t="shared" si="2"/>
        <v>54313.055999999997</v>
      </c>
      <c r="E4" s="9">
        <v>1138.4399999999998</v>
      </c>
      <c r="F4" s="9">
        <v>401</v>
      </c>
      <c r="G4" s="10">
        <f t="shared" si="0"/>
        <v>1539.4399999999998</v>
      </c>
      <c r="H4" s="64">
        <f t="shared" si="1"/>
        <v>55852.495999999999</v>
      </c>
    </row>
    <row r="5" spans="1:8" ht="15.75">
      <c r="A5" s="29">
        <v>41029</v>
      </c>
      <c r="B5" s="11">
        <v>48731.489999999991</v>
      </c>
      <c r="C5" s="12">
        <v>1173.1620000000003</v>
      </c>
      <c r="D5" s="10">
        <f t="shared" si="2"/>
        <v>49904.651999999987</v>
      </c>
      <c r="E5" s="12">
        <v>1139.29</v>
      </c>
      <c r="F5" s="12">
        <v>504</v>
      </c>
      <c r="G5" s="10">
        <f t="shared" si="0"/>
        <v>1643.29</v>
      </c>
      <c r="H5" s="64">
        <f t="shared" si="1"/>
        <v>51547.941999999988</v>
      </c>
    </row>
    <row r="6" spans="1:8" ht="15.75">
      <c r="A6" s="29">
        <v>41060</v>
      </c>
      <c r="B6" s="8">
        <v>52240.746999999996</v>
      </c>
      <c r="C6" s="9">
        <v>1288.7450000000008</v>
      </c>
      <c r="D6" s="10">
        <f t="shared" si="2"/>
        <v>53529.491999999998</v>
      </c>
      <c r="E6" s="9">
        <v>923.05000000000007</v>
      </c>
      <c r="F6" s="9">
        <v>298</v>
      </c>
      <c r="G6" s="10">
        <f t="shared" si="0"/>
        <v>1221.0500000000002</v>
      </c>
      <c r="H6" s="64">
        <f t="shared" si="1"/>
        <v>54750.542000000001</v>
      </c>
    </row>
    <row r="7" spans="1:8" ht="15.75">
      <c r="A7" s="29">
        <v>41090</v>
      </c>
      <c r="B7" s="8">
        <v>48484.065999999999</v>
      </c>
      <c r="C7" s="9">
        <v>1246.9820000000009</v>
      </c>
      <c r="D7" s="10">
        <f t="shared" si="2"/>
        <v>49731.048000000003</v>
      </c>
      <c r="E7" s="9">
        <v>1578.23</v>
      </c>
      <c r="F7" s="9">
        <v>246</v>
      </c>
      <c r="G7" s="10">
        <f t="shared" si="0"/>
        <v>1824.23</v>
      </c>
      <c r="H7" s="64">
        <f t="shared" si="1"/>
        <v>51555.278000000006</v>
      </c>
    </row>
    <row r="8" spans="1:8" ht="15.75">
      <c r="A8" s="29">
        <v>41121</v>
      </c>
      <c r="B8" s="13">
        <v>47625.282999999727</v>
      </c>
      <c r="C8" s="14">
        <v>1156.1049999999991</v>
      </c>
      <c r="D8" s="10">
        <f t="shared" si="2"/>
        <v>48781.387999999723</v>
      </c>
      <c r="E8" s="14">
        <v>1841.7299999999998</v>
      </c>
      <c r="F8" s="14">
        <v>304</v>
      </c>
      <c r="G8" s="10">
        <f t="shared" si="0"/>
        <v>2145.7299999999996</v>
      </c>
      <c r="H8" s="64">
        <f t="shared" si="1"/>
        <v>50927.117999999726</v>
      </c>
    </row>
    <row r="9" spans="1:8" ht="15.75">
      <c r="A9" s="29">
        <v>41152</v>
      </c>
      <c r="B9" s="13">
        <v>46027.492000000006</v>
      </c>
      <c r="C9" s="14">
        <v>1139.3869999999999</v>
      </c>
      <c r="D9" s="10">
        <f t="shared" si="2"/>
        <v>47166.879000000008</v>
      </c>
      <c r="E9" s="14">
        <v>1579.9199999999998</v>
      </c>
      <c r="F9" s="14">
        <v>184.9</v>
      </c>
      <c r="G9" s="10">
        <f t="shared" si="0"/>
        <v>1764.82</v>
      </c>
      <c r="H9" s="64">
        <f t="shared" si="1"/>
        <v>48931.699000000008</v>
      </c>
    </row>
    <row r="10" spans="1:8" ht="15.75">
      <c r="A10" s="29">
        <v>41182</v>
      </c>
      <c r="B10" s="13">
        <v>46749.592000000019</v>
      </c>
      <c r="C10" s="14">
        <v>1456</v>
      </c>
      <c r="D10" s="10">
        <f t="shared" si="2"/>
        <v>48205.592000000019</v>
      </c>
      <c r="E10" s="14">
        <v>1815.7</v>
      </c>
      <c r="F10" s="14">
        <v>274</v>
      </c>
      <c r="G10" s="10">
        <f t="shared" si="0"/>
        <v>2089.6999999999998</v>
      </c>
      <c r="H10" s="64">
        <f t="shared" si="1"/>
        <v>50295.292000000016</v>
      </c>
    </row>
    <row r="11" spans="1:8" ht="15.75">
      <c r="A11" s="29">
        <v>41213</v>
      </c>
      <c r="B11" s="13">
        <v>52969.208000000006</v>
      </c>
      <c r="C11" s="14">
        <v>1341.799</v>
      </c>
      <c r="D11" s="10">
        <f t="shared" si="2"/>
        <v>54311.007000000005</v>
      </c>
      <c r="E11" s="14">
        <v>1688.2</v>
      </c>
      <c r="F11" s="15">
        <v>274</v>
      </c>
      <c r="G11" s="10">
        <f t="shared" si="0"/>
        <v>1962.2</v>
      </c>
      <c r="H11" s="64">
        <f t="shared" si="1"/>
        <v>56273.207000000002</v>
      </c>
    </row>
    <row r="12" spans="1:8" ht="15.75">
      <c r="A12" s="29">
        <v>41243</v>
      </c>
      <c r="B12" s="13">
        <v>50422.741000000016</v>
      </c>
      <c r="C12" s="14">
        <v>1379</v>
      </c>
      <c r="D12" s="10">
        <f t="shared" si="2"/>
        <v>51801.741000000016</v>
      </c>
      <c r="E12" s="14">
        <v>1957.4700000000007</v>
      </c>
      <c r="F12" s="15">
        <v>399</v>
      </c>
      <c r="G12" s="10">
        <f t="shared" si="0"/>
        <v>2356.4700000000007</v>
      </c>
      <c r="H12" s="64">
        <f t="shared" si="1"/>
        <v>54158.211000000018</v>
      </c>
    </row>
    <row r="13" spans="1:8" ht="15.75">
      <c r="A13" s="29">
        <v>41274</v>
      </c>
      <c r="B13" s="13">
        <v>52652.829999999958</v>
      </c>
      <c r="C13" s="14">
        <v>1685</v>
      </c>
      <c r="D13" s="10">
        <f t="shared" si="2"/>
        <v>54337.829999999958</v>
      </c>
      <c r="E13" s="14">
        <v>1727.6900000000007</v>
      </c>
      <c r="F13" s="15">
        <v>493</v>
      </c>
      <c r="G13" s="10">
        <f t="shared" si="0"/>
        <v>2220.6900000000005</v>
      </c>
      <c r="H13" s="64">
        <f t="shared" si="1"/>
        <v>56558.51999999996</v>
      </c>
    </row>
    <row r="14" spans="1:8" ht="15.75">
      <c r="A14" s="29">
        <v>41305</v>
      </c>
      <c r="B14" s="8">
        <v>54243.772999999921</v>
      </c>
      <c r="C14" s="9">
        <v>1449</v>
      </c>
      <c r="D14" s="10">
        <f t="shared" si="2"/>
        <v>55692.772999999921</v>
      </c>
      <c r="E14" s="9">
        <v>2031.2700000000013</v>
      </c>
      <c r="F14" s="9">
        <v>468</v>
      </c>
      <c r="G14" s="10">
        <f t="shared" si="0"/>
        <v>2499.2700000000013</v>
      </c>
      <c r="H14" s="64">
        <f t="shared" si="1"/>
        <v>58192.042999999925</v>
      </c>
    </row>
    <row r="15" spans="1:8" ht="15.75">
      <c r="A15" s="29">
        <v>41333</v>
      </c>
      <c r="B15" s="8">
        <v>44274.603999999985</v>
      </c>
      <c r="C15" s="9">
        <v>1274</v>
      </c>
      <c r="D15" s="10">
        <f t="shared" si="2"/>
        <v>45548.603999999985</v>
      </c>
      <c r="E15" s="9">
        <v>1837</v>
      </c>
      <c r="F15" s="9">
        <v>604</v>
      </c>
      <c r="G15" s="10">
        <f t="shared" si="0"/>
        <v>2441</v>
      </c>
      <c r="H15" s="64">
        <f t="shared" si="1"/>
        <v>47989.603999999985</v>
      </c>
    </row>
    <row r="16" spans="1:8" ht="15.75">
      <c r="A16" s="29">
        <v>41364</v>
      </c>
      <c r="B16" s="8">
        <v>50498.816000000093</v>
      </c>
      <c r="C16" s="9">
        <v>1370</v>
      </c>
      <c r="D16" s="10">
        <f t="shared" si="2"/>
        <v>51868.816000000093</v>
      </c>
      <c r="E16" s="9">
        <v>2586.6599999999994</v>
      </c>
      <c r="F16" s="9">
        <v>739.5</v>
      </c>
      <c r="G16" s="10">
        <f t="shared" si="0"/>
        <v>3326.1599999999994</v>
      </c>
      <c r="H16" s="64">
        <f t="shared" si="1"/>
        <v>55194.97600000009</v>
      </c>
    </row>
    <row r="17" spans="1:8" ht="15.75">
      <c r="A17" s="29">
        <v>41394</v>
      </c>
      <c r="B17" s="11">
        <v>52130.390999999909</v>
      </c>
      <c r="C17" s="12">
        <v>992.0619999999999</v>
      </c>
      <c r="D17" s="10">
        <f t="shared" si="2"/>
        <v>53122.452999999907</v>
      </c>
      <c r="E17" s="12">
        <v>1688.32</v>
      </c>
      <c r="F17" s="12">
        <v>653.43000000000006</v>
      </c>
      <c r="G17" s="10">
        <f t="shared" si="0"/>
        <v>2341.75</v>
      </c>
      <c r="H17" s="64">
        <f t="shared" si="1"/>
        <v>55464.202999999907</v>
      </c>
    </row>
    <row r="18" spans="1:8" ht="15.75">
      <c r="A18" s="29">
        <v>41425</v>
      </c>
      <c r="B18" s="8">
        <v>53139.056000000273</v>
      </c>
      <c r="C18" s="9">
        <v>1156</v>
      </c>
      <c r="D18" s="10">
        <f t="shared" si="2"/>
        <v>54295.056000000273</v>
      </c>
      <c r="E18" s="9">
        <v>1956.0200000000002</v>
      </c>
      <c r="F18" s="9">
        <v>761.08000000000015</v>
      </c>
      <c r="G18" s="10">
        <f t="shared" si="0"/>
        <v>2717.1000000000004</v>
      </c>
      <c r="H18" s="64">
        <f t="shared" si="1"/>
        <v>57012.156000000272</v>
      </c>
    </row>
    <row r="19" spans="1:8" ht="15.75">
      <c r="A19" s="29">
        <v>41455</v>
      </c>
      <c r="B19" s="8">
        <v>47492.827000000012</v>
      </c>
      <c r="C19" s="9">
        <v>1071</v>
      </c>
      <c r="D19" s="10">
        <f t="shared" si="2"/>
        <v>48563.827000000012</v>
      </c>
      <c r="E19" s="9">
        <v>2503.0900000000006</v>
      </c>
      <c r="F19" s="9">
        <v>769.73000000000013</v>
      </c>
      <c r="G19" s="10">
        <f t="shared" si="0"/>
        <v>3272.8200000000006</v>
      </c>
      <c r="H19" s="64">
        <f t="shared" si="1"/>
        <v>51836.647000000012</v>
      </c>
    </row>
    <row r="20" spans="1:8" ht="15.75">
      <c r="A20" s="29">
        <v>41486</v>
      </c>
      <c r="B20" s="13">
        <v>50625.438999999875</v>
      </c>
      <c r="C20" s="14">
        <v>1069.9470000000001</v>
      </c>
      <c r="D20" s="10">
        <f t="shared" si="2"/>
        <v>51695.385999999875</v>
      </c>
      <c r="E20" s="14">
        <v>2040.8199999999995</v>
      </c>
      <c r="F20" s="14">
        <v>613.90000000000009</v>
      </c>
      <c r="G20" s="10">
        <f t="shared" si="0"/>
        <v>2654.7199999999993</v>
      </c>
      <c r="H20" s="64">
        <f t="shared" si="1"/>
        <v>54350.105999999876</v>
      </c>
    </row>
    <row r="21" spans="1:8" ht="15.75">
      <c r="A21" s="29">
        <v>41517</v>
      </c>
      <c r="B21" s="13">
        <v>49072.860999999888</v>
      </c>
      <c r="C21" s="14">
        <v>1023.4280000000002</v>
      </c>
      <c r="D21" s="10">
        <f t="shared" si="2"/>
        <v>50096.288999999888</v>
      </c>
      <c r="E21" s="14">
        <v>1888.4300000000005</v>
      </c>
      <c r="F21" s="14">
        <v>1023.8</v>
      </c>
      <c r="G21" s="10">
        <f t="shared" si="0"/>
        <v>2912.2300000000005</v>
      </c>
      <c r="H21" s="64">
        <f t="shared" si="1"/>
        <v>53008.518999999891</v>
      </c>
    </row>
    <row r="22" spans="1:8" ht="15.75">
      <c r="A22" s="29">
        <v>41547</v>
      </c>
      <c r="B22" s="13">
        <v>47246.651999999842</v>
      </c>
      <c r="C22" s="14">
        <v>997.51999999999987</v>
      </c>
      <c r="D22" s="10">
        <f t="shared" si="2"/>
        <v>48244.171999999839</v>
      </c>
      <c r="E22" s="14">
        <v>1396.8700000000001</v>
      </c>
      <c r="F22" s="14">
        <v>1203.7000000000003</v>
      </c>
      <c r="G22" s="10">
        <f t="shared" si="0"/>
        <v>2600.5700000000006</v>
      </c>
      <c r="H22" s="64">
        <f t="shared" si="1"/>
        <v>50844.741999999838</v>
      </c>
    </row>
    <row r="23" spans="1:8" ht="15.75">
      <c r="A23" s="29">
        <v>41578</v>
      </c>
      <c r="B23" s="13">
        <v>52129.037000000011</v>
      </c>
      <c r="C23" s="14">
        <v>1108.9360000000001</v>
      </c>
      <c r="D23" s="10">
        <f t="shared" si="2"/>
        <v>53237.973000000013</v>
      </c>
      <c r="E23" s="14">
        <v>1970.2499999999998</v>
      </c>
      <c r="F23" s="15">
        <v>1610.83</v>
      </c>
      <c r="G23" s="10">
        <f t="shared" si="0"/>
        <v>3581.08</v>
      </c>
      <c r="H23" s="64">
        <f t="shared" si="1"/>
        <v>56819.053000000014</v>
      </c>
    </row>
    <row r="24" spans="1:8" ht="15.75">
      <c r="A24" s="29">
        <v>41608</v>
      </c>
      <c r="B24" s="13">
        <v>50003.586999999992</v>
      </c>
      <c r="C24" s="14">
        <v>850.84200000000021</v>
      </c>
      <c r="D24" s="10">
        <f t="shared" si="2"/>
        <v>50854.428999999989</v>
      </c>
      <c r="E24" s="14">
        <v>1936.9699999999998</v>
      </c>
      <c r="F24" s="15">
        <v>1679.4999999999995</v>
      </c>
      <c r="G24" s="10">
        <f t="shared" si="0"/>
        <v>3616.4699999999993</v>
      </c>
      <c r="H24" s="64">
        <f t="shared" si="1"/>
        <v>54470.89899999999</v>
      </c>
    </row>
    <row r="25" spans="1:8" ht="15.75">
      <c r="A25" s="29">
        <v>41639</v>
      </c>
      <c r="B25" s="13">
        <v>52509.256999999998</v>
      </c>
      <c r="C25" s="14">
        <v>856.39200000000005</v>
      </c>
      <c r="D25" s="10">
        <f t="shared" si="2"/>
        <v>53365.648999999998</v>
      </c>
      <c r="E25" s="14">
        <v>1965.8199999999993</v>
      </c>
      <c r="F25" s="15">
        <v>1853.1999999999998</v>
      </c>
      <c r="G25" s="10">
        <f t="shared" si="0"/>
        <v>3819.0199999999991</v>
      </c>
      <c r="H25" s="64">
        <f t="shared" si="1"/>
        <v>57184.668999999994</v>
      </c>
    </row>
    <row r="26" spans="1:8" ht="15.75">
      <c r="A26" s="29">
        <v>41670</v>
      </c>
      <c r="B26" s="4">
        <v>55658.610000000052</v>
      </c>
      <c r="C26" s="2">
        <v>914.85799999999995</v>
      </c>
      <c r="D26" s="5">
        <f t="shared" si="2"/>
        <v>56573.468000000052</v>
      </c>
      <c r="E26" s="2">
        <v>1518.46</v>
      </c>
      <c r="F26" s="2">
        <v>1178.9000000000003</v>
      </c>
      <c r="G26" s="5">
        <f t="shared" si="0"/>
        <v>2697.3600000000006</v>
      </c>
      <c r="H26" s="38">
        <f t="shared" si="1"/>
        <v>59270.828000000052</v>
      </c>
    </row>
    <row r="27" spans="1:8" ht="15.75">
      <c r="A27" s="29">
        <v>41698</v>
      </c>
      <c r="B27" s="4">
        <v>47775.78899999991</v>
      </c>
      <c r="C27" s="2">
        <v>768.13199999999983</v>
      </c>
      <c r="D27" s="5">
        <f t="shared" si="2"/>
        <v>48543.920999999908</v>
      </c>
      <c r="E27" s="2">
        <v>766.85</v>
      </c>
      <c r="F27" s="2">
        <v>440.15</v>
      </c>
      <c r="G27" s="5">
        <f t="shared" si="0"/>
        <v>1207</v>
      </c>
      <c r="H27" s="38">
        <f t="shared" si="1"/>
        <v>49750.920999999908</v>
      </c>
    </row>
    <row r="28" spans="1:8" ht="15.75">
      <c r="A28" s="29">
        <v>41729</v>
      </c>
      <c r="B28" s="4">
        <v>53833.234999999964</v>
      </c>
      <c r="C28" s="2">
        <v>942.52200000000016</v>
      </c>
      <c r="D28" s="5">
        <f t="shared" si="2"/>
        <v>54775.756999999961</v>
      </c>
      <c r="E28" s="2">
        <v>1813.8600000000001</v>
      </c>
      <c r="F28" s="2">
        <v>617.35</v>
      </c>
      <c r="G28" s="5">
        <f t="shared" si="0"/>
        <v>2431.21</v>
      </c>
      <c r="H28" s="38">
        <f t="shared" si="1"/>
        <v>57206.966999999961</v>
      </c>
    </row>
    <row r="29" spans="1:8" ht="15.75">
      <c r="A29" s="29">
        <v>41759</v>
      </c>
      <c r="B29" s="6">
        <v>55338.074999999866</v>
      </c>
      <c r="C29" s="2">
        <v>900.31499999999937</v>
      </c>
      <c r="D29" s="5">
        <f t="shared" si="2"/>
        <v>56238.389999999868</v>
      </c>
      <c r="E29" s="2">
        <v>1464.3200000000004</v>
      </c>
      <c r="F29" s="2">
        <v>681</v>
      </c>
      <c r="G29" s="5">
        <f t="shared" si="0"/>
        <v>2145.3200000000006</v>
      </c>
      <c r="H29" s="38">
        <f t="shared" si="1"/>
        <v>58383.709999999868</v>
      </c>
    </row>
    <row r="30" spans="1:8" ht="15.75">
      <c r="A30" s="29">
        <v>41790</v>
      </c>
      <c r="B30" s="6">
        <v>57823.706000000049</v>
      </c>
      <c r="C30" s="2">
        <v>942.61200000000008</v>
      </c>
      <c r="D30" s="5">
        <f t="shared" si="2"/>
        <v>58766.31800000005</v>
      </c>
      <c r="E30" s="2">
        <v>1431.0300000000004</v>
      </c>
      <c r="F30" s="2">
        <v>544.88</v>
      </c>
      <c r="G30" s="5">
        <f t="shared" si="0"/>
        <v>1975.9100000000003</v>
      </c>
      <c r="H30" s="38">
        <f t="shared" si="1"/>
        <v>60742.228000000054</v>
      </c>
    </row>
    <row r="31" spans="1:8" ht="15.75">
      <c r="A31" s="29">
        <v>41820</v>
      </c>
      <c r="B31" s="6">
        <v>52037.930999999982</v>
      </c>
      <c r="C31" s="2">
        <v>839.96899999999971</v>
      </c>
      <c r="D31" s="5">
        <f t="shared" si="2"/>
        <v>52877.89999999998</v>
      </c>
      <c r="E31" s="2">
        <v>1639.41</v>
      </c>
      <c r="F31" s="2">
        <v>830.7</v>
      </c>
      <c r="G31" s="5">
        <f t="shared" si="0"/>
        <v>2470.11</v>
      </c>
      <c r="H31" s="38">
        <f t="shared" si="1"/>
        <v>55348.00999999998</v>
      </c>
    </row>
    <row r="32" spans="1:8" ht="15.75">
      <c r="A32" s="29">
        <v>41851</v>
      </c>
      <c r="B32" s="6">
        <v>53719.277999999867</v>
      </c>
      <c r="C32" s="2">
        <v>541.57500000000016</v>
      </c>
      <c r="D32" s="5">
        <f t="shared" si="2"/>
        <v>54260.852999999865</v>
      </c>
      <c r="E32" s="2">
        <v>2266.6099999999997</v>
      </c>
      <c r="F32" s="2">
        <v>750</v>
      </c>
      <c r="G32" s="5">
        <f t="shared" si="0"/>
        <v>3016.6099999999997</v>
      </c>
      <c r="H32" s="38">
        <f t="shared" si="1"/>
        <v>57277.462999999865</v>
      </c>
    </row>
    <row r="33" spans="1:8" ht="15.75">
      <c r="A33" s="29">
        <v>41882</v>
      </c>
      <c r="B33" s="4">
        <v>51460.647000000121</v>
      </c>
      <c r="C33" s="2">
        <v>829.42</v>
      </c>
      <c r="D33" s="5">
        <f t="shared" si="2"/>
        <v>52290.067000000119</v>
      </c>
      <c r="E33" s="2">
        <v>2093.3600000000006</v>
      </c>
      <c r="F33" s="2">
        <v>831.16000000000008</v>
      </c>
      <c r="G33" s="5">
        <f>+E33+F33</f>
        <v>2924.5200000000004</v>
      </c>
      <c r="H33" s="38">
        <f t="shared" si="1"/>
        <v>55214.587000000116</v>
      </c>
    </row>
    <row r="34" spans="1:8" ht="15.75">
      <c r="A34" s="29">
        <v>41912</v>
      </c>
      <c r="B34" s="4">
        <v>53929.12300000008</v>
      </c>
      <c r="C34" s="2">
        <v>914.53</v>
      </c>
      <c r="D34" s="5">
        <f t="shared" si="2"/>
        <v>54843.653000000078</v>
      </c>
      <c r="E34" s="2">
        <v>1746.4100000000003</v>
      </c>
      <c r="F34" s="2">
        <v>575.31000000000006</v>
      </c>
      <c r="G34" s="5">
        <f>+E34+F34</f>
        <v>2321.7200000000003</v>
      </c>
      <c r="H34" s="38">
        <f t="shared" si="1"/>
        <v>57165.37300000008</v>
      </c>
    </row>
    <row r="35" spans="1:8" ht="15.75">
      <c r="A35" s="29">
        <v>41943</v>
      </c>
      <c r="B35" s="2">
        <v>53864.716000000204</v>
      </c>
      <c r="C35" s="2">
        <v>904.99</v>
      </c>
      <c r="D35" s="5">
        <f t="shared" si="2"/>
        <v>54769.706000000202</v>
      </c>
      <c r="E35" s="2">
        <v>2295.4400000000005</v>
      </c>
      <c r="F35" s="2">
        <v>376.13000000000005</v>
      </c>
      <c r="G35" s="5">
        <f>+E35+F35</f>
        <v>2671.5700000000006</v>
      </c>
      <c r="H35" s="38">
        <f t="shared" si="1"/>
        <v>57441.276000000202</v>
      </c>
    </row>
    <row r="36" spans="1:8" ht="15.75">
      <c r="A36" s="29">
        <v>41973</v>
      </c>
      <c r="B36" s="4">
        <v>50656.211999999876</v>
      </c>
      <c r="C36" s="2">
        <v>910.36</v>
      </c>
      <c r="D36" s="5">
        <f t="shared" si="2"/>
        <v>51566.571999999876</v>
      </c>
      <c r="E36" s="2">
        <v>1636.8600000000001</v>
      </c>
      <c r="F36" s="7">
        <v>310.83</v>
      </c>
      <c r="G36" s="5">
        <f>+E36+F36</f>
        <v>1947.69</v>
      </c>
      <c r="H36" s="38">
        <f t="shared" ref="H36:H42" si="3">+D36+G36</f>
        <v>53514.261999999879</v>
      </c>
    </row>
    <row r="37" spans="1:8" ht="15.75">
      <c r="A37" s="29">
        <v>42004</v>
      </c>
      <c r="B37" s="2">
        <v>55369.49399999978</v>
      </c>
      <c r="C37" s="2">
        <v>927.23</v>
      </c>
      <c r="D37" s="5">
        <f t="shared" si="2"/>
        <v>56296.723999999784</v>
      </c>
      <c r="E37" s="2">
        <v>834</v>
      </c>
      <c r="F37" s="7">
        <v>291.73</v>
      </c>
      <c r="G37" s="5">
        <f>+E37+F37</f>
        <v>1125.73</v>
      </c>
      <c r="H37" s="38">
        <f t="shared" si="3"/>
        <v>57422.453999999787</v>
      </c>
    </row>
    <row r="38" spans="1:8" ht="15.75">
      <c r="A38" s="29">
        <v>42035</v>
      </c>
      <c r="B38" s="2">
        <v>54631.9</v>
      </c>
      <c r="C38" s="2">
        <v>940.56</v>
      </c>
      <c r="D38" s="3">
        <f>+B38+C38</f>
        <v>55572.46</v>
      </c>
      <c r="E38" s="2">
        <v>1243.32</v>
      </c>
      <c r="F38" s="2">
        <v>272.66000000000003</v>
      </c>
      <c r="G38" s="3">
        <f t="shared" ref="G38:G55" si="4">+E38+F38</f>
        <v>1515.98</v>
      </c>
      <c r="H38" s="39">
        <f t="shared" si="3"/>
        <v>57088.44</v>
      </c>
    </row>
    <row r="39" spans="1:8" ht="15.75">
      <c r="A39" s="29">
        <v>42063</v>
      </c>
      <c r="B39" s="2">
        <v>48330.42</v>
      </c>
      <c r="C39" s="2">
        <v>763.57</v>
      </c>
      <c r="D39" s="3">
        <f t="shared" ref="D39:D55" si="5">+B39+C39</f>
        <v>49093.99</v>
      </c>
      <c r="E39" s="2">
        <v>1768.87</v>
      </c>
      <c r="F39" s="2">
        <v>262.5</v>
      </c>
      <c r="G39" s="3">
        <f t="shared" si="4"/>
        <v>2031.37</v>
      </c>
      <c r="H39" s="39">
        <f t="shared" si="3"/>
        <v>51125.36</v>
      </c>
    </row>
    <row r="40" spans="1:8" ht="15.75">
      <c r="A40" s="29">
        <v>42094</v>
      </c>
      <c r="B40" s="2">
        <v>55932.93</v>
      </c>
      <c r="C40" s="2">
        <v>866.04</v>
      </c>
      <c r="D40" s="3">
        <f t="shared" si="5"/>
        <v>56798.97</v>
      </c>
      <c r="E40" s="2">
        <v>984.54</v>
      </c>
      <c r="F40" s="2">
        <v>290.02</v>
      </c>
      <c r="G40" s="3">
        <f t="shared" si="4"/>
        <v>1274.56</v>
      </c>
      <c r="H40" s="39">
        <f t="shared" si="3"/>
        <v>58073.53</v>
      </c>
    </row>
    <row r="41" spans="1:8" ht="15.75">
      <c r="A41" s="29">
        <v>42124</v>
      </c>
      <c r="B41" s="2">
        <v>54690.09</v>
      </c>
      <c r="C41" s="2">
        <v>817.16</v>
      </c>
      <c r="D41" s="3">
        <f t="shared" si="5"/>
        <v>55507.25</v>
      </c>
      <c r="E41" s="2">
        <v>1127.71</v>
      </c>
      <c r="F41" s="2">
        <v>219.97</v>
      </c>
      <c r="G41" s="3">
        <f t="shared" si="4"/>
        <v>1347.68</v>
      </c>
      <c r="H41" s="39">
        <f t="shared" si="3"/>
        <v>56854.93</v>
      </c>
    </row>
    <row r="42" spans="1:8" ht="15.75">
      <c r="A42" s="29">
        <v>42155</v>
      </c>
      <c r="B42" s="2">
        <v>53692.05</v>
      </c>
      <c r="C42" s="2">
        <v>847.34</v>
      </c>
      <c r="D42" s="3">
        <f t="shared" si="5"/>
        <v>54539.39</v>
      </c>
      <c r="E42" s="2">
        <v>1004.4</v>
      </c>
      <c r="F42" s="2">
        <v>263.38</v>
      </c>
      <c r="G42" s="3">
        <f t="shared" si="4"/>
        <v>1267.78</v>
      </c>
      <c r="H42" s="39">
        <f t="shared" si="3"/>
        <v>55807.17</v>
      </c>
    </row>
    <row r="43" spans="1:8" ht="15.75">
      <c r="A43" s="29">
        <v>42185</v>
      </c>
      <c r="B43" s="2">
        <v>51892.62</v>
      </c>
      <c r="C43" s="2">
        <v>798.47</v>
      </c>
      <c r="D43" s="3">
        <f t="shared" si="5"/>
        <v>52691.090000000004</v>
      </c>
      <c r="E43" s="2">
        <v>497.18</v>
      </c>
      <c r="F43" s="2">
        <v>253</v>
      </c>
      <c r="G43" s="3">
        <f t="shared" si="4"/>
        <v>750.18000000000006</v>
      </c>
      <c r="H43" s="39">
        <f t="shared" ref="H43:H55" si="6">+D43+G43</f>
        <v>53441.270000000004</v>
      </c>
    </row>
    <row r="44" spans="1:8" ht="15.75">
      <c r="A44" s="29">
        <v>42216</v>
      </c>
      <c r="B44" s="2">
        <v>51436.7</v>
      </c>
      <c r="C44" s="2">
        <v>830.83</v>
      </c>
      <c r="D44" s="3">
        <f t="shared" si="5"/>
        <v>52267.53</v>
      </c>
      <c r="E44" s="2">
        <v>1141.31</v>
      </c>
      <c r="F44" s="2">
        <v>273</v>
      </c>
      <c r="G44" s="3">
        <f t="shared" si="4"/>
        <v>1414.31</v>
      </c>
      <c r="H44" s="39">
        <f t="shared" si="6"/>
        <v>53681.84</v>
      </c>
    </row>
    <row r="45" spans="1:8" ht="15.75">
      <c r="A45" s="29">
        <v>42247</v>
      </c>
      <c r="B45" s="2">
        <v>49278.1</v>
      </c>
      <c r="C45" s="2">
        <v>924.64</v>
      </c>
      <c r="D45" s="3">
        <f t="shared" si="5"/>
        <v>50202.74</v>
      </c>
      <c r="E45" s="2">
        <v>1130.6300000000001</v>
      </c>
      <c r="F45" s="2">
        <v>314.8</v>
      </c>
      <c r="G45" s="3">
        <f t="shared" si="4"/>
        <v>1445.43</v>
      </c>
      <c r="H45" s="39">
        <f t="shared" si="6"/>
        <v>51648.17</v>
      </c>
    </row>
    <row r="46" spans="1:8" ht="15.75">
      <c r="A46" s="29">
        <v>42277</v>
      </c>
      <c r="B46" s="2">
        <v>50559.37</v>
      </c>
      <c r="C46" s="2">
        <v>905.3</v>
      </c>
      <c r="D46" s="3">
        <f t="shared" si="5"/>
        <v>51464.670000000006</v>
      </c>
      <c r="E46" s="2">
        <v>1172.71</v>
      </c>
      <c r="F46" s="2">
        <v>226.43999999999994</v>
      </c>
      <c r="G46" s="3">
        <f t="shared" si="4"/>
        <v>1399.15</v>
      </c>
      <c r="H46" s="39">
        <f t="shared" si="6"/>
        <v>52863.820000000007</v>
      </c>
    </row>
    <row r="47" spans="1:8" ht="15.75">
      <c r="A47" s="29">
        <v>42308</v>
      </c>
      <c r="B47" s="2">
        <v>50632.44</v>
      </c>
      <c r="C47" s="2">
        <v>952.66</v>
      </c>
      <c r="D47" s="3">
        <f t="shared" si="5"/>
        <v>51585.100000000006</v>
      </c>
      <c r="E47" s="2">
        <v>1027.45</v>
      </c>
      <c r="F47" s="2">
        <v>198.99</v>
      </c>
      <c r="G47" s="3">
        <f t="shared" si="4"/>
        <v>1226.44</v>
      </c>
      <c r="H47" s="39">
        <f t="shared" si="6"/>
        <v>52811.540000000008</v>
      </c>
    </row>
    <row r="48" spans="1:8" ht="15.75">
      <c r="A48" s="29">
        <v>42338</v>
      </c>
      <c r="B48" s="2">
        <v>47167.519999999997</v>
      </c>
      <c r="C48" s="2">
        <v>914.59</v>
      </c>
      <c r="D48" s="3">
        <f t="shared" si="5"/>
        <v>48082.109999999993</v>
      </c>
      <c r="E48" s="2">
        <v>1659.7</v>
      </c>
      <c r="F48" s="2">
        <v>275.69</v>
      </c>
      <c r="G48" s="3">
        <f t="shared" si="4"/>
        <v>1935.39</v>
      </c>
      <c r="H48" s="39">
        <f t="shared" si="6"/>
        <v>50017.499999999993</v>
      </c>
    </row>
    <row r="49" spans="1:8" ht="15.75">
      <c r="A49" s="32">
        <v>42369</v>
      </c>
      <c r="B49" s="33">
        <v>50510.33</v>
      </c>
      <c r="C49" s="33">
        <v>1050.46</v>
      </c>
      <c r="D49" s="34">
        <f t="shared" si="5"/>
        <v>51560.79</v>
      </c>
      <c r="E49" s="33">
        <v>886.89</v>
      </c>
      <c r="F49" s="33">
        <v>315</v>
      </c>
      <c r="G49" s="34">
        <f t="shared" si="4"/>
        <v>1201.8899999999999</v>
      </c>
      <c r="H49" s="46">
        <f t="shared" si="6"/>
        <v>52762.68</v>
      </c>
    </row>
    <row r="50" spans="1:8" ht="15.75">
      <c r="A50" s="29">
        <v>42400</v>
      </c>
      <c r="B50" s="2">
        <v>56253.695999999953</v>
      </c>
      <c r="C50" s="2">
        <v>930.63499999999988</v>
      </c>
      <c r="D50" s="3">
        <f t="shared" si="5"/>
        <v>57184.330999999955</v>
      </c>
      <c r="E50" s="2">
        <v>699.47000000000014</v>
      </c>
      <c r="F50" s="2">
        <v>87.05</v>
      </c>
      <c r="G50" s="3">
        <f t="shared" si="4"/>
        <v>786.5200000000001</v>
      </c>
      <c r="H50" s="3">
        <f t="shared" si="6"/>
        <v>57970.850999999951</v>
      </c>
    </row>
    <row r="51" spans="1:8" ht="15.75">
      <c r="A51" s="32">
        <v>42429</v>
      </c>
      <c r="B51" s="2">
        <v>51749.151000000013</v>
      </c>
      <c r="C51" s="2">
        <v>875.91999999999985</v>
      </c>
      <c r="D51" s="3">
        <f t="shared" si="5"/>
        <v>52625.071000000011</v>
      </c>
      <c r="E51" s="2">
        <v>648.12</v>
      </c>
      <c r="F51" s="2">
        <v>201.10000000000002</v>
      </c>
      <c r="G51" s="3">
        <f t="shared" si="4"/>
        <v>849.22</v>
      </c>
      <c r="H51" s="3">
        <f t="shared" si="6"/>
        <v>53474.291000000012</v>
      </c>
    </row>
    <row r="52" spans="1:8" ht="15.75">
      <c r="A52" s="29">
        <v>42460</v>
      </c>
      <c r="B52" s="2">
        <v>59591.898999999998</v>
      </c>
      <c r="C52" s="2">
        <v>1031.366</v>
      </c>
      <c r="D52" s="3">
        <f t="shared" si="5"/>
        <v>60623.264999999999</v>
      </c>
      <c r="E52" s="2">
        <v>732.12000000000012</v>
      </c>
      <c r="F52" s="2">
        <v>157.9</v>
      </c>
      <c r="G52" s="3">
        <f t="shared" si="4"/>
        <v>890.0200000000001</v>
      </c>
      <c r="H52" s="3">
        <f t="shared" si="6"/>
        <v>61513.284999999996</v>
      </c>
    </row>
    <row r="53" spans="1:8" ht="15.75">
      <c r="A53" s="32">
        <v>42490</v>
      </c>
      <c r="B53" s="2">
        <v>57803.811999999569</v>
      </c>
      <c r="C53" s="2">
        <v>989.24000000000024</v>
      </c>
      <c r="D53" s="3">
        <f t="shared" si="5"/>
        <v>58793.051999999567</v>
      </c>
      <c r="E53" s="2">
        <v>529.42000000000007</v>
      </c>
      <c r="F53" s="2">
        <v>169.76</v>
      </c>
      <c r="G53" s="3">
        <f t="shared" si="4"/>
        <v>699.18000000000006</v>
      </c>
      <c r="H53" s="3">
        <f t="shared" si="6"/>
        <v>59492.231999999567</v>
      </c>
    </row>
    <row r="54" spans="1:8" ht="15.75">
      <c r="A54" s="29">
        <v>42521</v>
      </c>
      <c r="B54" s="2">
        <v>56738.983510000013</v>
      </c>
      <c r="C54" s="2">
        <v>1010.0059999999999</v>
      </c>
      <c r="D54" s="3">
        <f t="shared" si="5"/>
        <v>57748.989510000014</v>
      </c>
      <c r="E54" s="2">
        <v>628.49</v>
      </c>
      <c r="F54" s="2">
        <v>110.42999999999999</v>
      </c>
      <c r="G54" s="3">
        <f t="shared" si="4"/>
        <v>738.92</v>
      </c>
      <c r="H54" s="3">
        <f t="shared" si="6"/>
        <v>58487.909510000012</v>
      </c>
    </row>
    <row r="55" spans="1:8" ht="15.75">
      <c r="A55" s="32">
        <v>42551</v>
      </c>
      <c r="B55" s="2">
        <v>54032.57</v>
      </c>
      <c r="C55" s="2">
        <v>953.56</v>
      </c>
      <c r="D55" s="3">
        <f t="shared" si="5"/>
        <v>54986.13</v>
      </c>
      <c r="E55" s="2">
        <v>631.94000000000005</v>
      </c>
      <c r="F55" s="2">
        <v>119.88</v>
      </c>
      <c r="G55" s="3">
        <f t="shared" si="4"/>
        <v>751.82</v>
      </c>
      <c r="H55" s="3">
        <f t="shared" si="6"/>
        <v>55737.95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9" zoomScale="70" zoomScaleNormal="70" workbookViewId="0">
      <selection activeCell="D5" sqref="D5"/>
    </sheetView>
  </sheetViews>
  <sheetFormatPr baseColWidth="10" defaultRowHeight="15"/>
  <cols>
    <col min="1" max="1" width="26.7109375" bestFit="1" customWidth="1"/>
    <col min="2" max="2" width="38.42578125" customWidth="1"/>
    <col min="3" max="3" width="31.42578125" customWidth="1"/>
  </cols>
  <sheetData>
    <row r="1" spans="1:3">
      <c r="A1" s="40" t="s">
        <v>29</v>
      </c>
      <c r="B1" s="61" t="s">
        <v>30</v>
      </c>
      <c r="C1" s="62" t="s">
        <v>31</v>
      </c>
    </row>
    <row r="2" spans="1:3" ht="15.75">
      <c r="A2" s="29">
        <v>40939</v>
      </c>
      <c r="B2" s="8">
        <v>1668.8613225806453</v>
      </c>
      <c r="C2" s="57">
        <v>1731.9580967741936</v>
      </c>
    </row>
    <row r="3" spans="1:3" ht="15.75">
      <c r="A3" s="29">
        <v>40968</v>
      </c>
      <c r="B3" s="8">
        <v>1572.5127586206897</v>
      </c>
      <c r="C3" s="57">
        <v>1626.0644827586207</v>
      </c>
    </row>
    <row r="4" spans="1:3" ht="15.75">
      <c r="A4" s="29">
        <v>40999</v>
      </c>
      <c r="B4" s="8">
        <v>1752.0340645161289</v>
      </c>
      <c r="C4" s="57">
        <v>1801.6934193548386</v>
      </c>
    </row>
    <row r="5" spans="1:3" ht="15.75">
      <c r="A5" s="29">
        <v>41029</v>
      </c>
      <c r="B5" s="11">
        <v>1663.4883999999995</v>
      </c>
      <c r="C5" s="58">
        <v>1718.264733333333</v>
      </c>
    </row>
    <row r="6" spans="1:3" ht="15.75">
      <c r="A6" s="29">
        <v>41060</v>
      </c>
      <c r="B6" s="8">
        <v>1726.7578064516129</v>
      </c>
      <c r="C6" s="57">
        <v>1766.1465161290323</v>
      </c>
    </row>
    <row r="7" spans="1:3" ht="15.75">
      <c r="A7" s="29">
        <v>41090</v>
      </c>
      <c r="B7" s="8">
        <v>1657.7016000000001</v>
      </c>
      <c r="C7" s="57">
        <v>1718.5092666666669</v>
      </c>
    </row>
    <row r="8" spans="1:3" ht="15.75">
      <c r="A8" s="29">
        <v>41121</v>
      </c>
      <c r="B8" s="13">
        <v>1573.5931612903137</v>
      </c>
      <c r="C8" s="59">
        <v>1642.8102580645073</v>
      </c>
    </row>
    <row r="9" spans="1:3" ht="15.75">
      <c r="A9" s="29">
        <v>41152</v>
      </c>
      <c r="B9" s="13">
        <v>1521.5122258064519</v>
      </c>
      <c r="C9" s="59">
        <v>1578.4419032258068</v>
      </c>
    </row>
    <row r="10" spans="1:3" ht="15.75">
      <c r="A10" s="29">
        <v>41182</v>
      </c>
      <c r="B10" s="13">
        <v>1606.8530666666672</v>
      </c>
      <c r="C10" s="59">
        <v>1676.5097333333338</v>
      </c>
    </row>
    <row r="11" spans="1:3" ht="15.75">
      <c r="A11" s="29">
        <v>41213</v>
      </c>
      <c r="B11" s="13">
        <v>1751.9679677419356</v>
      </c>
      <c r="C11" s="59">
        <v>1815.2647419354842</v>
      </c>
    </row>
    <row r="12" spans="1:3" ht="15.75">
      <c r="A12" s="29">
        <v>41243</v>
      </c>
      <c r="B12" s="13">
        <v>1726.7247000000004</v>
      </c>
      <c r="C12" s="59">
        <v>1805.2737000000006</v>
      </c>
    </row>
    <row r="13" spans="1:3" ht="15.75">
      <c r="A13" s="29">
        <v>41274</v>
      </c>
      <c r="B13" s="13">
        <v>1752.8332258064502</v>
      </c>
      <c r="C13" s="59">
        <v>1824.4683870967729</v>
      </c>
    </row>
    <row r="14" spans="1:3" ht="15.75">
      <c r="A14" s="29">
        <v>41305</v>
      </c>
      <c r="B14" s="8">
        <v>1796.5410645161264</v>
      </c>
      <c r="C14" s="57">
        <v>1877.1626774193523</v>
      </c>
    </row>
    <row r="15" spans="1:3" ht="15.75">
      <c r="A15" s="29">
        <v>41333</v>
      </c>
      <c r="B15" s="8">
        <v>1626.7358571428565</v>
      </c>
      <c r="C15" s="57">
        <v>1713.9144285714281</v>
      </c>
    </row>
    <row r="16" spans="1:3" ht="15.75">
      <c r="A16" s="29">
        <v>41364</v>
      </c>
      <c r="B16" s="8">
        <v>1673.1876129032289</v>
      </c>
      <c r="C16" s="57">
        <v>1780.4830967741964</v>
      </c>
    </row>
    <row r="17" spans="1:3" ht="15.75">
      <c r="A17" s="29">
        <v>41394</v>
      </c>
      <c r="B17" s="11">
        <v>1770.7484333333302</v>
      </c>
      <c r="C17" s="58">
        <v>1848.8067666666636</v>
      </c>
    </row>
    <row r="18" spans="1:3" ht="15.75">
      <c r="A18" s="29">
        <v>41425</v>
      </c>
      <c r="B18" s="8">
        <v>1751.4534193548475</v>
      </c>
      <c r="C18" s="57">
        <v>1839.1018064516218</v>
      </c>
    </row>
    <row r="19" spans="1:3" ht="15.75">
      <c r="A19" s="29">
        <v>41455</v>
      </c>
      <c r="B19" s="8">
        <v>1618.7942333333338</v>
      </c>
      <c r="C19" s="57">
        <v>1727.8882333333338</v>
      </c>
    </row>
    <row r="20" spans="1:3" ht="15.75">
      <c r="A20" s="29">
        <v>41486</v>
      </c>
      <c r="B20" s="13">
        <v>1667.5930967741895</v>
      </c>
      <c r="C20" s="59">
        <v>1753.2292258064476</v>
      </c>
    </row>
    <row r="21" spans="1:3" ht="15.75">
      <c r="A21" s="29">
        <v>41517</v>
      </c>
      <c r="B21" s="13">
        <v>1616.0093225806415</v>
      </c>
      <c r="C21" s="59">
        <v>1709.952225806448</v>
      </c>
    </row>
    <row r="22" spans="1:3" ht="15.75">
      <c r="A22" s="29">
        <v>41547</v>
      </c>
      <c r="B22" s="13">
        <v>1608.1390666666614</v>
      </c>
      <c r="C22" s="59">
        <v>1694.8247333333279</v>
      </c>
    </row>
    <row r="23" spans="1:3" ht="15.75">
      <c r="A23" s="29">
        <v>41578</v>
      </c>
      <c r="B23" s="13">
        <v>1717.353967741936</v>
      </c>
      <c r="C23" s="59">
        <v>1832.8726774193553</v>
      </c>
    </row>
    <row r="24" spans="1:3" ht="15.75">
      <c r="A24" s="29">
        <v>41608</v>
      </c>
      <c r="B24" s="13">
        <v>1695.147633333333</v>
      </c>
      <c r="C24" s="59">
        <v>1815.696633333333</v>
      </c>
    </row>
    <row r="25" spans="1:3" ht="15.75">
      <c r="A25" s="29">
        <v>41639</v>
      </c>
      <c r="B25" s="13">
        <v>1721.4725483870966</v>
      </c>
      <c r="C25" s="59">
        <v>1844.6667419354837</v>
      </c>
    </row>
    <row r="26" spans="1:3" ht="15.75">
      <c r="A26" s="29">
        <v>41670</v>
      </c>
      <c r="B26" s="4">
        <v>1824.950580645163</v>
      </c>
      <c r="C26" s="60">
        <v>1911.9621935483888</v>
      </c>
    </row>
    <row r="27" spans="1:3" ht="15.75">
      <c r="A27" s="29">
        <v>41698</v>
      </c>
      <c r="B27" s="4">
        <v>1733.7114642857109</v>
      </c>
      <c r="C27" s="60">
        <v>1776.8186071428538</v>
      </c>
    </row>
    <row r="28" spans="1:3" ht="15.75">
      <c r="A28" s="29">
        <v>41729</v>
      </c>
      <c r="B28" s="4">
        <v>1766.9599032258052</v>
      </c>
      <c r="C28" s="60">
        <v>1845.3860322580633</v>
      </c>
    </row>
    <row r="29" spans="1:3" ht="15.75">
      <c r="A29" s="29">
        <v>41759</v>
      </c>
      <c r="B29" s="6">
        <v>1874.6129999999955</v>
      </c>
      <c r="C29" s="60">
        <v>1946.1236666666623</v>
      </c>
    </row>
    <row r="30" spans="1:3" ht="15.75">
      <c r="A30" s="29">
        <v>41790</v>
      </c>
      <c r="B30" s="6">
        <v>1895.6876774193565</v>
      </c>
      <c r="C30" s="60">
        <v>1959.4267096774211</v>
      </c>
    </row>
    <row r="31" spans="1:3" ht="15.75">
      <c r="A31" s="29">
        <v>41820</v>
      </c>
      <c r="B31" s="6">
        <v>1762.5966666666659</v>
      </c>
      <c r="C31" s="60">
        <v>1844.9336666666661</v>
      </c>
    </row>
    <row r="32" spans="1:3" ht="15.75">
      <c r="A32" s="29">
        <v>41851</v>
      </c>
      <c r="B32" s="6">
        <v>1750.3500967741891</v>
      </c>
      <c r="C32" s="60">
        <v>1847.6600967741892</v>
      </c>
    </row>
    <row r="33" spans="1:3" ht="15.75">
      <c r="A33" s="29">
        <v>41882</v>
      </c>
      <c r="B33" s="4">
        <v>1686.7763548387136</v>
      </c>
      <c r="C33" s="60">
        <v>1781.1157096774232</v>
      </c>
    </row>
    <row r="34" spans="1:3" ht="15.75">
      <c r="A34" s="29">
        <v>41912</v>
      </c>
      <c r="B34" s="4">
        <v>1828.1217666666694</v>
      </c>
      <c r="C34" s="60">
        <v>1905.512433333336</v>
      </c>
    </row>
    <row r="35" spans="1:3" ht="15.75">
      <c r="A35" s="29">
        <v>41943</v>
      </c>
      <c r="B35" s="2">
        <v>1766.7647096774258</v>
      </c>
      <c r="C35" s="60">
        <v>1852.9443870967807</v>
      </c>
    </row>
    <row r="36" spans="1:3" ht="15.75">
      <c r="A36" s="29">
        <v>41973</v>
      </c>
      <c r="B36" s="4">
        <v>1718.8857333333292</v>
      </c>
      <c r="C36" s="60">
        <v>1783.8087333333292</v>
      </c>
    </row>
    <row r="37" spans="1:3" ht="15.75">
      <c r="A37" s="29">
        <v>42004</v>
      </c>
      <c r="B37" s="2">
        <v>1816.0233548387027</v>
      </c>
      <c r="C37" s="60">
        <v>1852.3372258064448</v>
      </c>
    </row>
    <row r="38" spans="1:3" ht="15.75">
      <c r="A38" s="29">
        <v>42035</v>
      </c>
      <c r="B38" s="2">
        <v>1792.66</v>
      </c>
      <c r="C38" s="60">
        <v>1841.5625806451615</v>
      </c>
    </row>
    <row r="39" spans="1:3" ht="15.75">
      <c r="A39" s="29">
        <v>42063</v>
      </c>
      <c r="B39" s="2">
        <v>1753.3567857142857</v>
      </c>
      <c r="C39" s="60">
        <v>1825.9057142857143</v>
      </c>
    </row>
    <row r="40" spans="1:3" ht="15.75">
      <c r="A40" s="29">
        <v>42094</v>
      </c>
      <c r="B40" s="2">
        <v>1832.2248387096774</v>
      </c>
      <c r="C40" s="60">
        <v>1873.3396774193548</v>
      </c>
    </row>
    <row r="41" spans="1:3" ht="15.75">
      <c r="A41" s="29">
        <v>42124</v>
      </c>
      <c r="B41" s="2">
        <v>1850.2416666666666</v>
      </c>
      <c r="C41" s="60">
        <v>1895.1643333333334</v>
      </c>
    </row>
    <row r="42" spans="1:3" ht="15.75">
      <c r="A42" s="29">
        <v>42155</v>
      </c>
      <c r="B42" s="2">
        <v>1759.3351612903225</v>
      </c>
      <c r="C42" s="60">
        <v>1800.2312903225807</v>
      </c>
    </row>
    <row r="43" spans="1:3" ht="15.75">
      <c r="A43" s="29">
        <v>42185</v>
      </c>
      <c r="B43" s="2">
        <v>1756.3696666666667</v>
      </c>
      <c r="C43" s="60">
        <v>1781.3756666666668</v>
      </c>
    </row>
    <row r="44" spans="1:3" ht="15.75">
      <c r="A44" s="29">
        <v>42216</v>
      </c>
      <c r="B44" s="2">
        <v>1686.0493548387096</v>
      </c>
      <c r="C44" s="60">
        <v>1731.672258064516</v>
      </c>
    </row>
    <row r="45" spans="1:3" ht="15.75">
      <c r="A45" s="29">
        <v>42247</v>
      </c>
      <c r="B45" s="2">
        <v>1619.4432258064514</v>
      </c>
      <c r="C45" s="60">
        <v>1666.07</v>
      </c>
    </row>
    <row r="46" spans="1:3" ht="15.75">
      <c r="A46" s="29">
        <v>42277</v>
      </c>
      <c r="B46" s="2">
        <v>1715.4890000000003</v>
      </c>
      <c r="C46" s="60">
        <v>1762.1273333333336</v>
      </c>
    </row>
    <row r="47" spans="1:3" ht="15.75">
      <c r="A47" s="29">
        <v>42308</v>
      </c>
      <c r="B47" s="2">
        <v>1664.0354838709679</v>
      </c>
      <c r="C47" s="60">
        <v>1703.5980645161294</v>
      </c>
    </row>
    <row r="48" spans="1:3" ht="15.75">
      <c r="A48" s="29">
        <v>42338</v>
      </c>
      <c r="B48" s="2">
        <v>1602.7369999999999</v>
      </c>
      <c r="C48" s="60">
        <v>1667.2499999999998</v>
      </c>
    </row>
    <row r="49" spans="1:3" ht="15.75">
      <c r="A49" s="32">
        <v>42369</v>
      </c>
      <c r="B49" s="33">
        <v>1663.2512903225806</v>
      </c>
      <c r="C49" s="63">
        <v>1702.0219354838709</v>
      </c>
    </row>
    <row r="50" spans="1:3" ht="15.75">
      <c r="A50" s="29">
        <v>42400</v>
      </c>
      <c r="B50" s="69">
        <v>1844.6558387096759</v>
      </c>
      <c r="C50" s="72">
        <v>1870.0274516129016</v>
      </c>
    </row>
    <row r="51" spans="1:3" ht="15.75">
      <c r="A51" s="32">
        <v>42429</v>
      </c>
      <c r="B51" s="69">
        <v>1879.4668214285718</v>
      </c>
      <c r="C51" s="72">
        <v>1909.7961071428576</v>
      </c>
    </row>
    <row r="52" spans="1:3" ht="15.75">
      <c r="A52" s="29">
        <v>42460</v>
      </c>
      <c r="B52" s="69">
        <v>1955.5891935483871</v>
      </c>
      <c r="C52" s="72">
        <v>1984.2995161290321</v>
      </c>
    </row>
    <row r="53" spans="1:3" ht="15.75">
      <c r="A53" s="32">
        <v>42490</v>
      </c>
      <c r="B53" s="69">
        <v>1959.7683999999856</v>
      </c>
      <c r="C53" s="72">
        <v>1983.0743999999856</v>
      </c>
    </row>
    <row r="54" spans="1:3" ht="15.75">
      <c r="A54" s="29">
        <v>42521</v>
      </c>
      <c r="B54" s="69">
        <v>1862.8706293548391</v>
      </c>
      <c r="C54" s="72">
        <v>1886.7067583870971</v>
      </c>
    </row>
    <row r="55" spans="1:3" ht="15.75">
      <c r="A55" s="32">
        <v>42551</v>
      </c>
      <c r="B55" s="69">
        <v>1832.8709999999999</v>
      </c>
      <c r="C55" s="72">
        <v>1857.9316666666666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0" zoomScaleNormal="70" workbookViewId="0"/>
  </sheetViews>
  <sheetFormatPr baseColWidth="10" defaultRowHeight="15"/>
  <cols>
    <col min="1" max="1" width="28.7109375" customWidth="1"/>
    <col min="2" max="2" width="16.5703125" customWidth="1"/>
    <col min="3" max="3" width="17.85546875" customWidth="1"/>
    <col min="4" max="4" width="22" customWidth="1"/>
    <col min="5" max="5" width="17.140625" customWidth="1"/>
    <col min="6" max="6" width="17.7109375" customWidth="1"/>
    <col min="7" max="7" width="22.140625" customWidth="1"/>
    <col min="8" max="8" width="17" customWidth="1"/>
    <col min="9" max="9" width="16.42578125" customWidth="1"/>
    <col min="10" max="10" width="21" customWidth="1"/>
    <col min="11" max="11" width="18" customWidth="1"/>
    <col min="12" max="12" width="29.85546875" customWidth="1"/>
    <col min="13" max="13" width="19.7109375" customWidth="1"/>
  </cols>
  <sheetData>
    <row r="1" spans="1:14">
      <c r="A1" s="40" t="s">
        <v>29</v>
      </c>
      <c r="B1" s="50" t="s">
        <v>7</v>
      </c>
      <c r="C1" s="50" t="s">
        <v>8</v>
      </c>
      <c r="D1" s="50" t="s">
        <v>9</v>
      </c>
      <c r="E1" s="50" t="s">
        <v>10</v>
      </c>
      <c r="F1" s="50" t="s">
        <v>11</v>
      </c>
      <c r="G1" s="50" t="s">
        <v>12</v>
      </c>
      <c r="H1" s="50" t="s">
        <v>13</v>
      </c>
      <c r="I1" s="50" t="s">
        <v>14</v>
      </c>
      <c r="J1" s="50" t="s">
        <v>15</v>
      </c>
      <c r="K1" s="51" t="s">
        <v>16</v>
      </c>
      <c r="L1" s="51" t="s">
        <v>17</v>
      </c>
      <c r="M1" s="51" t="s">
        <v>18</v>
      </c>
      <c r="N1" s="52" t="s">
        <v>6</v>
      </c>
    </row>
    <row r="2" spans="1:14">
      <c r="A2" s="29">
        <v>40939</v>
      </c>
      <c r="B2" s="16">
        <v>2734.7129999999984</v>
      </c>
      <c r="C2" s="16">
        <v>8588.8799999999901</v>
      </c>
      <c r="D2" s="16">
        <v>11046.535999999996</v>
      </c>
      <c r="E2" s="16">
        <v>5838.8719999999985</v>
      </c>
      <c r="F2" s="16">
        <v>2312.6099999999983</v>
      </c>
      <c r="G2" s="16">
        <v>4960.530999999999</v>
      </c>
      <c r="H2" s="16">
        <v>5622.5100000000066</v>
      </c>
      <c r="I2" s="16">
        <v>2045.4039999999991</v>
      </c>
      <c r="J2" s="20">
        <f t="shared" ref="J2:J33" si="0">SUM(B2:I2)</f>
        <v>43150.05599999999</v>
      </c>
      <c r="K2" s="18">
        <v>7368.4730000000109</v>
      </c>
      <c r="L2" s="18">
        <v>1216.1720000000003</v>
      </c>
      <c r="M2" s="20">
        <v>8584.6450000000114</v>
      </c>
      <c r="N2" s="47">
        <v>51734.701000000001</v>
      </c>
    </row>
    <row r="3" spans="1:14">
      <c r="A3" s="29">
        <v>40968</v>
      </c>
      <c r="B3" s="16">
        <v>2494.5120000000002</v>
      </c>
      <c r="C3" s="16">
        <v>7613.7</v>
      </c>
      <c r="D3" s="16">
        <v>9354.6589999999997</v>
      </c>
      <c r="E3" s="16">
        <v>4320.92</v>
      </c>
      <c r="F3" s="16">
        <v>2154.08</v>
      </c>
      <c r="G3" s="16">
        <v>4656.13</v>
      </c>
      <c r="H3" s="16">
        <v>5014.25</v>
      </c>
      <c r="I3" s="16">
        <v>1891.549</v>
      </c>
      <c r="J3" s="20">
        <f t="shared" si="0"/>
        <v>37499.800000000003</v>
      </c>
      <c r="K3" s="18">
        <v>7007.9650000000001</v>
      </c>
      <c r="L3" s="18">
        <v>1095.105</v>
      </c>
      <c r="M3" s="20">
        <v>8103.07</v>
      </c>
      <c r="N3" s="47">
        <v>45602.87</v>
      </c>
    </row>
    <row r="4" spans="1:14">
      <c r="A4" s="29">
        <v>40999</v>
      </c>
      <c r="B4" s="16">
        <v>2157.306</v>
      </c>
      <c r="C4" s="16">
        <v>7373.53</v>
      </c>
      <c r="D4" s="16">
        <v>9527.8510000000006</v>
      </c>
      <c r="E4" s="16">
        <v>4845.4430000000002</v>
      </c>
      <c r="F4" s="16">
        <v>1947.32</v>
      </c>
      <c r="G4" s="16">
        <v>4518.6819999999998</v>
      </c>
      <c r="H4" s="16">
        <v>4575.63</v>
      </c>
      <c r="I4" s="16">
        <v>1827.575</v>
      </c>
      <c r="J4" s="20">
        <f t="shared" si="0"/>
        <v>36773.336999999992</v>
      </c>
      <c r="K4" s="18">
        <v>16302.507000000005</v>
      </c>
      <c r="L4" s="18">
        <v>1237.2120000000002</v>
      </c>
      <c r="M4" s="20">
        <v>17539.719000000005</v>
      </c>
      <c r="N4" s="47">
        <v>54313.055999999997</v>
      </c>
    </row>
    <row r="5" spans="1:14">
      <c r="A5" s="29">
        <v>41029</v>
      </c>
      <c r="B5" s="16">
        <v>2859.2509999999997</v>
      </c>
      <c r="C5" s="16">
        <v>7985.6449999999859</v>
      </c>
      <c r="D5" s="16">
        <v>10322.648999999981</v>
      </c>
      <c r="E5" s="16">
        <v>4730.2430000000004</v>
      </c>
      <c r="F5" s="16">
        <v>2272.44</v>
      </c>
      <c r="G5" s="16">
        <v>4718.1260000000011</v>
      </c>
      <c r="H5" s="16">
        <v>5400.3199999999988</v>
      </c>
      <c r="I5" s="16">
        <v>2106.6089999999995</v>
      </c>
      <c r="J5" s="20">
        <f t="shared" si="0"/>
        <v>40395.282999999967</v>
      </c>
      <c r="K5" s="18">
        <v>8336.2070000000203</v>
      </c>
      <c r="L5" s="18">
        <v>1173.1620000000003</v>
      </c>
      <c r="M5" s="20">
        <v>9509.3690000000206</v>
      </c>
      <c r="N5" s="47">
        <v>49904.651999999987</v>
      </c>
    </row>
    <row r="6" spans="1:14">
      <c r="A6" s="29">
        <v>41060</v>
      </c>
      <c r="B6" s="16">
        <v>3513.6810000000028</v>
      </c>
      <c r="C6" s="16">
        <v>8988.1909999999989</v>
      </c>
      <c r="D6" s="16">
        <v>12254.551000000005</v>
      </c>
      <c r="E6" s="16">
        <v>6614.4079999999931</v>
      </c>
      <c r="F6" s="16">
        <v>2414.23</v>
      </c>
      <c r="G6" s="16">
        <v>5736.9340000000066</v>
      </c>
      <c r="H6" s="16">
        <v>5519.3499999999995</v>
      </c>
      <c r="I6" s="16">
        <v>2582.1269999999986</v>
      </c>
      <c r="J6" s="20">
        <f t="shared" si="0"/>
        <v>47623.472000000009</v>
      </c>
      <c r="K6" s="18">
        <v>4617.2749999999887</v>
      </c>
      <c r="L6" s="18">
        <v>1288.7450000000008</v>
      </c>
      <c r="M6" s="20">
        <v>5906.0199999999895</v>
      </c>
      <c r="N6" s="47">
        <v>53529.491999999998</v>
      </c>
    </row>
    <row r="7" spans="1:14">
      <c r="A7" s="29">
        <v>41090</v>
      </c>
      <c r="B7" s="16">
        <v>2806</v>
      </c>
      <c r="C7" s="16">
        <v>7442</v>
      </c>
      <c r="D7" s="16">
        <v>11118.99</v>
      </c>
      <c r="E7" s="16">
        <v>6047.91</v>
      </c>
      <c r="F7" s="16">
        <v>2233</v>
      </c>
      <c r="G7" s="16">
        <v>4863.9189999999999</v>
      </c>
      <c r="H7" s="16">
        <v>5052</v>
      </c>
      <c r="I7" s="16">
        <v>2054</v>
      </c>
      <c r="J7" s="20">
        <f t="shared" si="0"/>
        <v>41617.818999999996</v>
      </c>
      <c r="K7" s="18">
        <v>6866.2470000000058</v>
      </c>
      <c r="L7" s="18">
        <v>1246.9820000000009</v>
      </c>
      <c r="M7" s="20">
        <v>8113.2290000000066</v>
      </c>
      <c r="N7" s="47">
        <v>49731.048000000003</v>
      </c>
    </row>
    <row r="8" spans="1:14">
      <c r="A8" s="29">
        <v>41121</v>
      </c>
      <c r="B8" s="16">
        <v>2760.0230000000001</v>
      </c>
      <c r="C8" s="16">
        <v>7446.7920000000049</v>
      </c>
      <c r="D8" s="16">
        <v>10887.076999999997</v>
      </c>
      <c r="E8" s="16">
        <v>5961.9100000000008</v>
      </c>
      <c r="F8" s="16">
        <v>2244.3900000000003</v>
      </c>
      <c r="G8" s="16">
        <v>4586.4470000000001</v>
      </c>
      <c r="H8" s="16">
        <v>5035.4400000000005</v>
      </c>
      <c r="I8" s="16">
        <v>1984.6240000000007</v>
      </c>
      <c r="J8" s="20">
        <f t="shared" si="0"/>
        <v>40906.703000000009</v>
      </c>
      <c r="K8" s="18">
        <v>6718.5799999997143</v>
      </c>
      <c r="L8" s="18">
        <v>1156.1049999999991</v>
      </c>
      <c r="M8" s="20">
        <v>7874.6849999997139</v>
      </c>
      <c r="N8" s="47">
        <v>48781.387999999723</v>
      </c>
    </row>
    <row r="9" spans="1:14">
      <c r="A9" s="29">
        <v>41152</v>
      </c>
      <c r="B9" s="16">
        <v>2644.6889999999994</v>
      </c>
      <c r="C9" s="16">
        <v>7247.8000000000029</v>
      </c>
      <c r="D9" s="16">
        <v>10266.290000000014</v>
      </c>
      <c r="E9" s="16">
        <v>5825.0430000000051</v>
      </c>
      <c r="F9" s="16">
        <v>2170.8600000000006</v>
      </c>
      <c r="G9" s="16">
        <v>4440.3190000000041</v>
      </c>
      <c r="H9" s="16">
        <v>4960.6099999999979</v>
      </c>
      <c r="I9" s="16">
        <v>1896.4880000000007</v>
      </c>
      <c r="J9" s="20">
        <f t="shared" si="0"/>
        <v>39452.099000000024</v>
      </c>
      <c r="K9" s="18">
        <v>6575.3929999999846</v>
      </c>
      <c r="L9" s="18">
        <v>1139.3869999999999</v>
      </c>
      <c r="M9" s="20">
        <v>7714.7799999999843</v>
      </c>
      <c r="N9" s="47">
        <v>47166.879000000008</v>
      </c>
    </row>
    <row r="10" spans="1:14">
      <c r="A10" s="29">
        <v>41182</v>
      </c>
      <c r="B10" s="16">
        <v>2674.4230000000002</v>
      </c>
      <c r="C10" s="16">
        <v>7011.3200000000006</v>
      </c>
      <c r="D10" s="16">
        <v>10953.830000000005</v>
      </c>
      <c r="E10" s="16">
        <v>5995.1930000000048</v>
      </c>
      <c r="F10" s="16">
        <v>2149.3399999999997</v>
      </c>
      <c r="G10" s="16">
        <v>4512.7829999999994</v>
      </c>
      <c r="H10" s="16">
        <v>4728.59</v>
      </c>
      <c r="I10" s="16">
        <v>1952.0200000000009</v>
      </c>
      <c r="J10" s="20">
        <f t="shared" si="0"/>
        <v>39977.499000000011</v>
      </c>
      <c r="K10" s="18">
        <v>6772.093000000008</v>
      </c>
      <c r="L10" s="18">
        <v>1456</v>
      </c>
      <c r="M10" s="20">
        <v>8228.093000000008</v>
      </c>
      <c r="N10" s="47">
        <v>48205.592000000019</v>
      </c>
    </row>
    <row r="11" spans="1:14">
      <c r="A11" s="29">
        <v>41213</v>
      </c>
      <c r="B11" s="16">
        <v>3036.4150000000013</v>
      </c>
      <c r="C11" s="16">
        <v>7787.6999999999971</v>
      </c>
      <c r="D11" s="16">
        <v>12314.756999999987</v>
      </c>
      <c r="E11" s="16">
        <v>6804.8440000000055</v>
      </c>
      <c r="F11" s="16">
        <v>2503.329999999999</v>
      </c>
      <c r="G11" s="16">
        <v>5015.2200000000039</v>
      </c>
      <c r="H11" s="16">
        <v>5378.9500000000035</v>
      </c>
      <c r="I11" s="16">
        <v>2372.0769999999998</v>
      </c>
      <c r="J11" s="20">
        <f t="shared" si="0"/>
        <v>45213.292999999991</v>
      </c>
      <c r="K11" s="18">
        <v>7755.9150000000145</v>
      </c>
      <c r="L11" s="18">
        <v>1341.799</v>
      </c>
      <c r="M11" s="20">
        <v>9097.7140000000145</v>
      </c>
      <c r="N11" s="47">
        <v>54311.007000000005</v>
      </c>
    </row>
    <row r="12" spans="1:14">
      <c r="A12" s="29">
        <v>41243</v>
      </c>
      <c r="B12" s="16">
        <v>2929.5349999999999</v>
      </c>
      <c r="C12" s="16">
        <v>7420.2400000000061</v>
      </c>
      <c r="D12" s="16">
        <v>11735.570999999998</v>
      </c>
      <c r="E12" s="16">
        <v>6392.9190000000035</v>
      </c>
      <c r="F12" s="16">
        <v>2350.5500000000002</v>
      </c>
      <c r="G12" s="16">
        <v>4802.1050000000041</v>
      </c>
      <c r="H12" s="16">
        <v>5089.5299999999979</v>
      </c>
      <c r="I12" s="16">
        <v>2263.3580000000002</v>
      </c>
      <c r="J12" s="20">
        <f t="shared" si="0"/>
        <v>42983.808000000012</v>
      </c>
      <c r="K12" s="18">
        <v>7438.9330000000045</v>
      </c>
      <c r="L12" s="18">
        <v>1379</v>
      </c>
      <c r="M12" s="20">
        <v>8817.9330000000045</v>
      </c>
      <c r="N12" s="47">
        <v>51801.741000000016</v>
      </c>
    </row>
    <row r="13" spans="1:14">
      <c r="A13" s="29">
        <v>41274</v>
      </c>
      <c r="B13" s="16">
        <v>3091.6429999999991</v>
      </c>
      <c r="C13" s="16">
        <v>7754.8330000000005</v>
      </c>
      <c r="D13" s="16">
        <v>12102.240999999996</v>
      </c>
      <c r="E13" s="16">
        <v>6678.5700000000079</v>
      </c>
      <c r="F13" s="16">
        <v>2508.1599999999976</v>
      </c>
      <c r="G13" s="16">
        <v>5097.377000000005</v>
      </c>
      <c r="H13" s="16">
        <v>5248.42</v>
      </c>
      <c r="I13" s="16">
        <v>2267.5729999999994</v>
      </c>
      <c r="J13" s="20">
        <f t="shared" si="0"/>
        <v>44748.817000000003</v>
      </c>
      <c r="K13" s="18">
        <v>7904.0129999999554</v>
      </c>
      <c r="L13" s="18">
        <v>1685</v>
      </c>
      <c r="M13" s="20">
        <v>9589.0129999999554</v>
      </c>
      <c r="N13" s="47">
        <v>54337.829999999958</v>
      </c>
    </row>
    <row r="14" spans="1:14">
      <c r="A14" s="29">
        <v>41305</v>
      </c>
      <c r="B14" s="16">
        <v>3224.7659999999987</v>
      </c>
      <c r="C14" s="16">
        <v>8375.8400000000038</v>
      </c>
      <c r="D14" s="16">
        <v>12382.279999999982</v>
      </c>
      <c r="E14" s="16">
        <v>6778.0140000000056</v>
      </c>
      <c r="F14" s="16">
        <v>2555.7599999999979</v>
      </c>
      <c r="G14" s="16">
        <v>5095.4399999999987</v>
      </c>
      <c r="H14" s="16">
        <v>5718.3900000000021</v>
      </c>
      <c r="I14" s="16">
        <v>2284.6049999999987</v>
      </c>
      <c r="J14" s="20">
        <f t="shared" si="0"/>
        <v>46415.094999999987</v>
      </c>
      <c r="K14" s="18">
        <v>7828.6779999999344</v>
      </c>
      <c r="L14" s="18">
        <v>1449</v>
      </c>
      <c r="M14" s="20">
        <v>9277.6779999999344</v>
      </c>
      <c r="N14" s="47">
        <v>55692.772999999921</v>
      </c>
    </row>
    <row r="15" spans="1:14">
      <c r="A15" s="29">
        <v>41333</v>
      </c>
      <c r="B15" s="16">
        <v>2594.1369999999988</v>
      </c>
      <c r="C15" s="16">
        <v>6842.6899999999932</v>
      </c>
      <c r="D15" s="16">
        <v>9828.4449999999924</v>
      </c>
      <c r="E15" s="16">
        <v>5404.0749999999962</v>
      </c>
      <c r="F15" s="16">
        <v>2179.4130000000009</v>
      </c>
      <c r="G15" s="16">
        <v>4048.4889999999973</v>
      </c>
      <c r="H15" s="16">
        <v>4812.3499999999976</v>
      </c>
      <c r="I15" s="16">
        <v>1938.1609999999998</v>
      </c>
      <c r="J15" s="20">
        <f t="shared" si="0"/>
        <v>37647.759999999973</v>
      </c>
      <c r="K15" s="18">
        <v>6451.8440000000119</v>
      </c>
      <c r="L15" s="18">
        <v>1449</v>
      </c>
      <c r="M15" s="20">
        <v>7900.8440000000119</v>
      </c>
      <c r="N15" s="47">
        <v>45548.603999999985</v>
      </c>
    </row>
    <row r="16" spans="1:14">
      <c r="A16" s="29">
        <v>41364</v>
      </c>
      <c r="B16" s="16">
        <v>2983.4140000000002</v>
      </c>
      <c r="C16" s="16">
        <v>7740.7199999999975</v>
      </c>
      <c r="D16" s="16">
        <v>11015.591</v>
      </c>
      <c r="E16" s="16">
        <v>6235.3599999999878</v>
      </c>
      <c r="F16" s="16">
        <v>2421.0030000000038</v>
      </c>
      <c r="G16" s="16">
        <v>4800.8240000000014</v>
      </c>
      <c r="H16" s="16">
        <v>5505.3800000000028</v>
      </c>
      <c r="I16" s="16">
        <v>2165.2540000000008</v>
      </c>
      <c r="J16" s="20">
        <f t="shared" si="0"/>
        <v>42867.545999999995</v>
      </c>
      <c r="K16" s="18">
        <v>7727.2700000000987</v>
      </c>
      <c r="L16" s="18">
        <v>1274</v>
      </c>
      <c r="M16" s="20">
        <v>9001.2700000000987</v>
      </c>
      <c r="N16" s="47">
        <v>51868.816000000093</v>
      </c>
    </row>
    <row r="17" spans="1:14">
      <c r="A17" s="29">
        <v>41394</v>
      </c>
      <c r="B17" s="16">
        <v>3113.8160000000016</v>
      </c>
      <c r="C17" s="16">
        <v>8226.8369999999941</v>
      </c>
      <c r="D17" s="16">
        <v>11569.998999999996</v>
      </c>
      <c r="E17" s="16">
        <v>6466.9559999999929</v>
      </c>
      <c r="F17" s="16">
        <v>2538.6520000000014</v>
      </c>
      <c r="G17" s="16">
        <v>4904.5700000000052</v>
      </c>
      <c r="H17" s="16">
        <v>6023.6730000000052</v>
      </c>
      <c r="I17" s="16">
        <v>2026.828</v>
      </c>
      <c r="J17" s="20">
        <f t="shared" si="0"/>
        <v>44871.330999999998</v>
      </c>
      <c r="K17" s="18">
        <v>6881.1219999999084</v>
      </c>
      <c r="L17" s="18">
        <v>1370</v>
      </c>
      <c r="M17" s="20">
        <v>8251.1219999999084</v>
      </c>
      <c r="N17" s="47">
        <v>53122.452999999907</v>
      </c>
    </row>
    <row r="18" spans="1:14">
      <c r="A18" s="29">
        <v>41425</v>
      </c>
      <c r="B18" s="16">
        <v>3210.9119999999975</v>
      </c>
      <c r="C18" s="16">
        <v>8359.0890000000054</v>
      </c>
      <c r="D18" s="16">
        <v>11363.264000000001</v>
      </c>
      <c r="E18" s="16">
        <v>6633.6809999999978</v>
      </c>
      <c r="F18" s="16">
        <v>2505.4719999999984</v>
      </c>
      <c r="G18" s="16">
        <v>4904.5629999999992</v>
      </c>
      <c r="H18" s="16">
        <v>6148.8799999999965</v>
      </c>
      <c r="I18" s="16">
        <v>2297.0020000000004</v>
      </c>
      <c r="J18" s="20">
        <f t="shared" si="0"/>
        <v>45422.862999999998</v>
      </c>
      <c r="K18" s="18">
        <v>7880.1310000002759</v>
      </c>
      <c r="L18" s="18">
        <v>992.0619999999999</v>
      </c>
      <c r="M18" s="20">
        <v>8872.1930000002758</v>
      </c>
      <c r="N18" s="47">
        <v>54295.056000000273</v>
      </c>
    </row>
    <row r="19" spans="1:14">
      <c r="A19" s="29">
        <v>41455</v>
      </c>
      <c r="B19" s="16">
        <v>2815.087</v>
      </c>
      <c r="C19" s="16">
        <v>7599.3899999999976</v>
      </c>
      <c r="D19" s="16">
        <v>10136.811999999993</v>
      </c>
      <c r="E19" s="16">
        <v>5895.5389999999943</v>
      </c>
      <c r="F19" s="16">
        <v>2319.58</v>
      </c>
      <c r="G19" s="16">
        <v>4481.1770000000024</v>
      </c>
      <c r="H19" s="16">
        <v>5557.5849999999991</v>
      </c>
      <c r="I19" s="16">
        <v>1921.8389999999997</v>
      </c>
      <c r="J19" s="20">
        <f t="shared" si="0"/>
        <v>40727.008999999984</v>
      </c>
      <c r="K19" s="18">
        <v>6680.8180000000284</v>
      </c>
      <c r="L19" s="18">
        <v>1156</v>
      </c>
      <c r="M19" s="20">
        <v>7836.8180000000284</v>
      </c>
      <c r="N19" s="47">
        <v>48563.827000000012</v>
      </c>
    </row>
    <row r="20" spans="1:14">
      <c r="A20" s="29">
        <v>41486</v>
      </c>
      <c r="B20" s="16">
        <v>2986.9989999999998</v>
      </c>
      <c r="C20" s="16">
        <v>8337.5099999999857</v>
      </c>
      <c r="D20" s="16">
        <v>10868.248999999993</v>
      </c>
      <c r="E20" s="16">
        <v>6371.5810000000019</v>
      </c>
      <c r="F20" s="16">
        <v>2433.4769999999999</v>
      </c>
      <c r="G20" s="16">
        <v>4725.0959999999959</v>
      </c>
      <c r="H20" s="16">
        <v>5805.1659999999983</v>
      </c>
      <c r="I20" s="16">
        <v>2147.9990000000012</v>
      </c>
      <c r="J20" s="20">
        <f t="shared" si="0"/>
        <v>43676.076999999976</v>
      </c>
      <c r="K20" s="18">
        <v>6948.3089999998992</v>
      </c>
      <c r="L20" s="18">
        <v>1071</v>
      </c>
      <c r="M20" s="20">
        <v>8019.3089999998992</v>
      </c>
      <c r="N20" s="47">
        <v>51695.385999999875</v>
      </c>
    </row>
    <row r="21" spans="1:14">
      <c r="A21" s="29">
        <v>41517</v>
      </c>
      <c r="B21" s="16">
        <v>2874.0260000000003</v>
      </c>
      <c r="C21" s="16">
        <v>7953.0700000000024</v>
      </c>
      <c r="D21" s="16">
        <v>10695.975000000004</v>
      </c>
      <c r="E21" s="16">
        <v>6042.3070000000052</v>
      </c>
      <c r="F21" s="16">
        <v>2372.8199999999983</v>
      </c>
      <c r="G21" s="16">
        <v>4647.4799999999996</v>
      </c>
      <c r="H21" s="16">
        <v>5700.2599999999993</v>
      </c>
      <c r="I21" s="16">
        <v>2049.1120000000005</v>
      </c>
      <c r="J21" s="20">
        <f t="shared" si="0"/>
        <v>42335.050000000017</v>
      </c>
      <c r="K21" s="18">
        <v>6691.2919999998703</v>
      </c>
      <c r="L21" s="18">
        <v>1069.9470000000001</v>
      </c>
      <c r="M21" s="20">
        <v>7761.2389999998704</v>
      </c>
      <c r="N21" s="47">
        <v>50096.288999999888</v>
      </c>
    </row>
    <row r="22" spans="1:14">
      <c r="A22" s="29">
        <v>41547</v>
      </c>
      <c r="B22" s="16">
        <v>2776.8510000000006</v>
      </c>
      <c r="C22" s="16">
        <v>7689.6640000000016</v>
      </c>
      <c r="D22" s="16">
        <v>10363.822000000002</v>
      </c>
      <c r="E22" s="16">
        <v>5883.4839999999976</v>
      </c>
      <c r="F22" s="16">
        <v>2354.1599999999967</v>
      </c>
      <c r="G22" s="16">
        <v>4472.516999999998</v>
      </c>
      <c r="H22" s="16">
        <v>5443.4900000000016</v>
      </c>
      <c r="I22" s="16">
        <v>1994.9100000000003</v>
      </c>
      <c r="J22" s="20">
        <f t="shared" si="0"/>
        <v>40978.898000000001</v>
      </c>
      <c r="K22" s="18">
        <v>6241.8459999998377</v>
      </c>
      <c r="L22" s="18">
        <v>1023.4280000000002</v>
      </c>
      <c r="M22" s="20">
        <v>7265.2739999998375</v>
      </c>
      <c r="N22" s="47">
        <v>48244.171999999839</v>
      </c>
    </row>
    <row r="23" spans="1:14">
      <c r="A23" s="29">
        <v>41578</v>
      </c>
      <c r="B23" s="16">
        <v>3063.2320000000027</v>
      </c>
      <c r="C23" s="16">
        <v>8468.30799999999</v>
      </c>
      <c r="D23" s="16">
        <v>11504.540999999996</v>
      </c>
      <c r="E23" s="16">
        <v>6417.4430000000084</v>
      </c>
      <c r="F23" s="16">
        <v>2560.7400000000002</v>
      </c>
      <c r="G23" s="16">
        <v>4816.2449999999972</v>
      </c>
      <c r="H23" s="16">
        <v>5880.0499999999993</v>
      </c>
      <c r="I23" s="16">
        <v>2362.898999999999</v>
      </c>
      <c r="J23" s="20">
        <f t="shared" si="0"/>
        <v>45073.457999999991</v>
      </c>
      <c r="K23" s="18">
        <v>7166.9950000000217</v>
      </c>
      <c r="L23" s="18">
        <v>997.51999999999987</v>
      </c>
      <c r="M23" s="20">
        <v>8164.5150000000212</v>
      </c>
      <c r="N23" s="47">
        <v>53237.973000000013</v>
      </c>
    </row>
    <row r="24" spans="1:14">
      <c r="A24" s="29">
        <v>41608</v>
      </c>
      <c r="B24" s="16">
        <v>2901.5070000000014</v>
      </c>
      <c r="C24" s="16">
        <v>7967.2600000000039</v>
      </c>
      <c r="D24" s="16">
        <v>11220.34600000001</v>
      </c>
      <c r="E24" s="16">
        <v>6104.4389999999994</v>
      </c>
      <c r="F24" s="16">
        <v>2433.3499999999995</v>
      </c>
      <c r="G24" s="16">
        <v>4633.8469999999943</v>
      </c>
      <c r="H24" s="16">
        <v>5571.5199999999968</v>
      </c>
      <c r="I24" s="16">
        <v>2296.5280000000007</v>
      </c>
      <c r="J24" s="20">
        <f t="shared" si="0"/>
        <v>43128.797000000006</v>
      </c>
      <c r="K24" s="18">
        <v>6616.6959999999835</v>
      </c>
      <c r="L24" s="18">
        <v>1108.9360000000001</v>
      </c>
      <c r="M24" s="20">
        <v>7725.6319999999832</v>
      </c>
      <c r="N24" s="47">
        <v>50854.428999999989</v>
      </c>
    </row>
    <row r="25" spans="1:14">
      <c r="A25" s="29">
        <v>41639</v>
      </c>
      <c r="B25" s="16">
        <v>3046.6820000000012</v>
      </c>
      <c r="C25" s="16">
        <v>8519.2799999999988</v>
      </c>
      <c r="D25" s="16">
        <v>11422.053999999998</v>
      </c>
      <c r="E25" s="16">
        <v>6466.7030000000013</v>
      </c>
      <c r="F25" s="16">
        <v>2593.4589999999989</v>
      </c>
      <c r="G25" s="16">
        <v>5048.2820000000002</v>
      </c>
      <c r="H25" s="16">
        <v>5769.7089999999998</v>
      </c>
      <c r="I25" s="16">
        <v>2364.9860000000022</v>
      </c>
      <c r="J25" s="20">
        <f t="shared" si="0"/>
        <v>45231.155000000006</v>
      </c>
      <c r="K25" s="18">
        <v>7283.6519999999909</v>
      </c>
      <c r="L25" s="18">
        <v>850.84200000000021</v>
      </c>
      <c r="M25" s="20">
        <v>8134.4939999999915</v>
      </c>
      <c r="N25" s="47">
        <v>53365.648999999998</v>
      </c>
    </row>
    <row r="26" spans="1:14">
      <c r="A26" s="29">
        <v>41670</v>
      </c>
      <c r="B26" s="16">
        <v>3184.97</v>
      </c>
      <c r="C26" s="16">
        <v>9011.4820000000018</v>
      </c>
      <c r="D26" s="16">
        <v>12576.162000000002</v>
      </c>
      <c r="E26" s="16">
        <v>6828.8259999999991</v>
      </c>
      <c r="F26" s="16">
        <v>2721.33</v>
      </c>
      <c r="G26" s="16">
        <v>5104.9199999999973</v>
      </c>
      <c r="H26" s="16">
        <v>6299.714000000009</v>
      </c>
      <c r="I26" s="16">
        <v>2514.9319999999993</v>
      </c>
      <c r="J26" s="19">
        <f t="shared" si="0"/>
        <v>48242.33600000001</v>
      </c>
      <c r="K26" s="18">
        <v>7416.2740000000413</v>
      </c>
      <c r="L26" s="18">
        <v>914.85799999999995</v>
      </c>
      <c r="M26" s="19">
        <v>8331.1320000000414</v>
      </c>
      <c r="N26" s="48">
        <v>56573.468000000052</v>
      </c>
    </row>
    <row r="27" spans="1:14">
      <c r="A27" s="29">
        <v>41698</v>
      </c>
      <c r="B27" s="16">
        <v>2740.3059999999996</v>
      </c>
      <c r="C27" s="16">
        <v>7878.8980000000147</v>
      </c>
      <c r="D27" s="16">
        <v>10606.919999999998</v>
      </c>
      <c r="E27" s="16">
        <v>5836.613999999995</v>
      </c>
      <c r="F27" s="16">
        <v>2391.9080000000004</v>
      </c>
      <c r="G27" s="16">
        <v>4429.0370000000012</v>
      </c>
      <c r="H27" s="16">
        <v>5313.7900000000009</v>
      </c>
      <c r="I27" s="16">
        <v>2168.5640000000008</v>
      </c>
      <c r="J27" s="19">
        <f t="shared" si="0"/>
        <v>41366.037000000004</v>
      </c>
      <c r="K27" s="18">
        <v>6409.751999999904</v>
      </c>
      <c r="L27" s="18">
        <v>768.13199999999983</v>
      </c>
      <c r="M27" s="19">
        <v>7177.8839999999036</v>
      </c>
      <c r="N27" s="48">
        <v>48543.920999999908</v>
      </c>
    </row>
    <row r="28" spans="1:14">
      <c r="A28" s="29">
        <v>41729</v>
      </c>
      <c r="B28" s="16">
        <v>3288.4560000000024</v>
      </c>
      <c r="C28" s="16">
        <v>8889.3529999999882</v>
      </c>
      <c r="D28" s="16">
        <v>11776.594000000001</v>
      </c>
      <c r="E28" s="16">
        <v>6644.5199999999959</v>
      </c>
      <c r="F28" s="16">
        <v>2744.9999999999977</v>
      </c>
      <c r="G28" s="16">
        <v>4874.8980000000001</v>
      </c>
      <c r="H28" s="16">
        <v>5994.3610000000026</v>
      </c>
      <c r="I28" s="16">
        <v>2473.8489999999979</v>
      </c>
      <c r="J28" s="19">
        <f t="shared" si="0"/>
        <v>46687.030999999988</v>
      </c>
      <c r="K28" s="18">
        <v>7146.2039999999733</v>
      </c>
      <c r="L28" s="18">
        <v>942.52200000000016</v>
      </c>
      <c r="M28" s="19">
        <v>8088.7259999999733</v>
      </c>
      <c r="N28" s="48">
        <v>54775.756999999961</v>
      </c>
    </row>
    <row r="29" spans="1:14">
      <c r="A29" s="29">
        <v>41759</v>
      </c>
      <c r="B29" s="16">
        <v>3246.0290000000009</v>
      </c>
      <c r="C29" s="16">
        <v>9363.7900000000081</v>
      </c>
      <c r="D29" s="16">
        <v>12259.055999999999</v>
      </c>
      <c r="E29" s="16">
        <v>6739.5390000000007</v>
      </c>
      <c r="F29" s="16">
        <v>2772.9999999999991</v>
      </c>
      <c r="G29" s="16">
        <v>5123.0860000000021</v>
      </c>
      <c r="H29" s="16">
        <v>6170.909999999998</v>
      </c>
      <c r="I29" s="16">
        <v>2312.4940000000015</v>
      </c>
      <c r="J29" s="19">
        <f t="shared" si="0"/>
        <v>47987.904000000002</v>
      </c>
      <c r="K29" s="18">
        <v>7350.1709999998666</v>
      </c>
      <c r="L29" s="18">
        <v>900.31499999999937</v>
      </c>
      <c r="M29" s="19">
        <v>8250.4859999998662</v>
      </c>
      <c r="N29" s="48">
        <v>56238.389999999868</v>
      </c>
    </row>
    <row r="30" spans="1:14">
      <c r="A30" s="29">
        <v>41790</v>
      </c>
      <c r="B30" s="16">
        <v>3336.0419999999963</v>
      </c>
      <c r="C30" s="16">
        <v>9498.9380000000037</v>
      </c>
      <c r="D30" s="16">
        <v>13103.602999999994</v>
      </c>
      <c r="E30" s="16">
        <v>6938.9169999999995</v>
      </c>
      <c r="F30" s="16">
        <v>2861.4500000000016</v>
      </c>
      <c r="G30" s="16">
        <v>5324.9800000000005</v>
      </c>
      <c r="H30" s="16">
        <v>6256.8810000000058</v>
      </c>
      <c r="I30" s="16">
        <v>2670.6870000000013</v>
      </c>
      <c r="J30" s="19">
        <f t="shared" si="0"/>
        <v>49991.498000000007</v>
      </c>
      <c r="K30" s="18">
        <v>7832.2080000000433</v>
      </c>
      <c r="L30" s="18">
        <v>942.61200000000008</v>
      </c>
      <c r="M30" s="19">
        <v>8774.8200000000434</v>
      </c>
      <c r="N30" s="48">
        <v>58766.31800000005</v>
      </c>
    </row>
    <row r="31" spans="1:14">
      <c r="A31" s="29">
        <v>41820</v>
      </c>
      <c r="B31" s="16">
        <v>3015.3889999999969</v>
      </c>
      <c r="C31" s="16">
        <v>8118.7489999999962</v>
      </c>
      <c r="D31" s="16">
        <v>11842.894000000013</v>
      </c>
      <c r="E31" s="16">
        <v>6028.2719999999954</v>
      </c>
      <c r="F31" s="16">
        <v>2600.4599999999991</v>
      </c>
      <c r="G31" s="16">
        <v>4314.1800000000057</v>
      </c>
      <c r="H31" s="16">
        <v>5740.7199999999966</v>
      </c>
      <c r="I31" s="16">
        <v>2371.5259999999989</v>
      </c>
      <c r="J31" s="19">
        <f t="shared" si="0"/>
        <v>44032.19</v>
      </c>
      <c r="K31" s="18">
        <v>8005.7409999999772</v>
      </c>
      <c r="L31" s="18">
        <v>839.96899999999971</v>
      </c>
      <c r="M31" s="19">
        <v>8845.7099999999773</v>
      </c>
      <c r="N31" s="48">
        <v>52877.89999999998</v>
      </c>
    </row>
    <row r="32" spans="1:14">
      <c r="A32" s="29">
        <v>41851</v>
      </c>
      <c r="B32" s="16">
        <v>3077.2229999999986</v>
      </c>
      <c r="C32" s="16">
        <v>8683.1369999999952</v>
      </c>
      <c r="D32" s="16">
        <v>12620.817000000041</v>
      </c>
      <c r="E32" s="16">
        <v>6415.8019999999997</v>
      </c>
      <c r="F32" s="16">
        <v>2534.4100000000012</v>
      </c>
      <c r="G32" s="16">
        <v>4312.0540000000001</v>
      </c>
      <c r="H32" s="16">
        <v>5690.3500000000067</v>
      </c>
      <c r="I32" s="16">
        <v>2516.4049999999993</v>
      </c>
      <c r="J32" s="19">
        <f t="shared" si="0"/>
        <v>45850.198000000033</v>
      </c>
      <c r="K32" s="18">
        <v>7869.0799999998317</v>
      </c>
      <c r="L32" s="18">
        <v>541.57500000000016</v>
      </c>
      <c r="M32" s="19">
        <v>8410.6549999998315</v>
      </c>
      <c r="N32" s="48">
        <v>54260.852999999865</v>
      </c>
    </row>
    <row r="33" spans="1:14">
      <c r="A33" s="29">
        <v>41882</v>
      </c>
      <c r="B33" s="16">
        <v>2922.9600000000014</v>
      </c>
      <c r="C33" s="16">
        <v>7650.4810000000152</v>
      </c>
      <c r="D33" s="16">
        <v>11827.13100000001</v>
      </c>
      <c r="E33" s="16">
        <v>6469.8329999999887</v>
      </c>
      <c r="F33" s="16">
        <v>2433.38</v>
      </c>
      <c r="G33" s="16">
        <v>4062.7609999999963</v>
      </c>
      <c r="H33" s="16">
        <v>5409.0700000000043</v>
      </c>
      <c r="I33" s="16">
        <v>2544.8479999999986</v>
      </c>
      <c r="J33" s="19">
        <f t="shared" si="0"/>
        <v>43320.464000000022</v>
      </c>
      <c r="K33" s="18">
        <v>8140.1830000000973</v>
      </c>
      <c r="L33" s="18">
        <v>829.42</v>
      </c>
      <c r="M33" s="19">
        <v>8969.6030000000974</v>
      </c>
      <c r="N33" s="48">
        <v>52290.067000000119</v>
      </c>
    </row>
    <row r="34" spans="1:14">
      <c r="A34" s="29">
        <v>41912</v>
      </c>
      <c r="B34" s="16">
        <v>3433.5939999999964</v>
      </c>
      <c r="C34" s="16">
        <v>8112.3649999999934</v>
      </c>
      <c r="D34" s="16">
        <v>12207.352000000008</v>
      </c>
      <c r="E34" s="16">
        <v>6681.1019999999908</v>
      </c>
      <c r="F34" s="16">
        <v>2715.9559999999983</v>
      </c>
      <c r="G34" s="16">
        <v>4287.3559999999952</v>
      </c>
      <c r="H34" s="16">
        <v>5663.3499999999967</v>
      </c>
      <c r="I34" s="16">
        <v>2542.2260000000015</v>
      </c>
      <c r="J34" s="19">
        <f t="shared" ref="J34:J55" si="1">SUM(B34:I34)</f>
        <v>45643.300999999985</v>
      </c>
      <c r="K34" s="18">
        <v>8285.8220000000929</v>
      </c>
      <c r="L34" s="18">
        <v>914.53</v>
      </c>
      <c r="M34" s="19">
        <v>9200.3520000000935</v>
      </c>
      <c r="N34" s="48">
        <v>54843.653000000078</v>
      </c>
    </row>
    <row r="35" spans="1:14">
      <c r="A35" s="29">
        <v>41943</v>
      </c>
      <c r="B35" s="16">
        <v>3190.6390000000029</v>
      </c>
      <c r="C35" s="16">
        <v>8214.7000000000025</v>
      </c>
      <c r="D35" s="16">
        <v>11890.611000000012</v>
      </c>
      <c r="E35" s="16">
        <v>6707.1859999999979</v>
      </c>
      <c r="F35" s="16">
        <v>2766.1709999999971</v>
      </c>
      <c r="G35" s="16">
        <v>4260.978000000001</v>
      </c>
      <c r="H35" s="16">
        <v>5833.2799999999979</v>
      </c>
      <c r="I35" s="16">
        <v>2522.7160000000022</v>
      </c>
      <c r="J35" s="19">
        <f t="shared" si="1"/>
        <v>45386.281000000017</v>
      </c>
      <c r="K35" s="18">
        <v>8478.435000000185</v>
      </c>
      <c r="L35" s="18">
        <v>904.99</v>
      </c>
      <c r="M35" s="19">
        <v>9383.4250000001848</v>
      </c>
      <c r="N35" s="48">
        <v>54769.706000000202</v>
      </c>
    </row>
    <row r="36" spans="1:14">
      <c r="A36" s="29">
        <v>41973</v>
      </c>
      <c r="B36" s="16">
        <v>2981.6519999999991</v>
      </c>
      <c r="C36" s="16">
        <v>7848.8950000000114</v>
      </c>
      <c r="D36" s="16">
        <v>11171.10400000001</v>
      </c>
      <c r="E36" s="16">
        <v>6239.1440000000084</v>
      </c>
      <c r="F36" s="16">
        <v>2573.3699999999994</v>
      </c>
      <c r="G36" s="16">
        <v>4004.3199999999979</v>
      </c>
      <c r="H36" s="16">
        <v>5299.5420000000013</v>
      </c>
      <c r="I36" s="16">
        <v>2343.1860000000001</v>
      </c>
      <c r="J36" s="19">
        <f t="shared" si="1"/>
        <v>42461.213000000025</v>
      </c>
      <c r="K36" s="18">
        <v>8194.9989999998506</v>
      </c>
      <c r="L36" s="18">
        <v>910.36</v>
      </c>
      <c r="M36" s="19">
        <v>9105.3589999998512</v>
      </c>
      <c r="N36" s="48">
        <v>51566.571999999876</v>
      </c>
    </row>
    <row r="37" spans="1:14">
      <c r="A37" s="29">
        <v>42004</v>
      </c>
      <c r="B37" s="16">
        <v>3333.6940000000036</v>
      </c>
      <c r="C37" s="16">
        <v>8497.506999999996</v>
      </c>
      <c r="D37" s="16">
        <v>12247.035000000016</v>
      </c>
      <c r="E37" s="16">
        <v>6793.3750000000036</v>
      </c>
      <c r="F37" s="16">
        <v>2927.7190000000014</v>
      </c>
      <c r="G37" s="16">
        <v>4406.333999999998</v>
      </c>
      <c r="H37" s="16">
        <v>5838.0339999999987</v>
      </c>
      <c r="I37" s="16">
        <v>2475.0029999999992</v>
      </c>
      <c r="J37" s="19">
        <f t="shared" si="1"/>
        <v>46518.701000000015</v>
      </c>
      <c r="K37" s="18">
        <v>8850.7929999997687</v>
      </c>
      <c r="L37" s="18">
        <v>927.23</v>
      </c>
      <c r="M37" s="19">
        <v>9778.0229999997682</v>
      </c>
      <c r="N37" s="48">
        <v>56296.723999999784</v>
      </c>
    </row>
    <row r="38" spans="1:14">
      <c r="A38" s="29">
        <v>42035</v>
      </c>
      <c r="B38" s="16">
        <v>3237.8270000000002</v>
      </c>
      <c r="C38" s="16">
        <v>8719.9299999999948</v>
      </c>
      <c r="D38" s="16">
        <v>12120.286000000006</v>
      </c>
      <c r="E38" s="16">
        <v>6764.4659999999949</v>
      </c>
      <c r="F38" s="16">
        <v>2766.0300000000016</v>
      </c>
      <c r="G38" s="16">
        <v>4265.5079999999953</v>
      </c>
      <c r="H38" s="16">
        <v>5960.5800000000017</v>
      </c>
      <c r="I38" s="16">
        <v>2430.4990000000007</v>
      </c>
      <c r="J38" s="17">
        <f t="shared" si="1"/>
        <v>46265.125999999989</v>
      </c>
      <c r="K38" s="18">
        <v>8366.7740000000103</v>
      </c>
      <c r="L38" s="18">
        <v>940.56</v>
      </c>
      <c r="M38" s="17">
        <v>9307.3340000000098</v>
      </c>
      <c r="N38" s="49">
        <v>55572.46</v>
      </c>
    </row>
    <row r="39" spans="1:14">
      <c r="A39" s="29">
        <v>42063</v>
      </c>
      <c r="B39" s="16">
        <v>2911.3999999999987</v>
      </c>
      <c r="C39" s="16">
        <v>8066.1100000000097</v>
      </c>
      <c r="D39" s="16">
        <v>10439.247999999998</v>
      </c>
      <c r="E39" s="16">
        <v>5971.8570000000036</v>
      </c>
      <c r="F39" s="16">
        <v>2488.2100000000005</v>
      </c>
      <c r="G39" s="16">
        <v>3903.4800000000018</v>
      </c>
      <c r="H39" s="16">
        <v>5197.7500000000036</v>
      </c>
      <c r="I39" s="16">
        <v>2118.6049999999996</v>
      </c>
      <c r="J39" s="17">
        <f t="shared" si="1"/>
        <v>41096.660000000018</v>
      </c>
      <c r="K39" s="18">
        <v>7233.7599999999802</v>
      </c>
      <c r="L39" s="18">
        <v>763.57</v>
      </c>
      <c r="M39" s="17">
        <v>7997.3299999999799</v>
      </c>
      <c r="N39" s="49">
        <v>49093.99</v>
      </c>
    </row>
    <row r="40" spans="1:14">
      <c r="A40" s="29">
        <v>42094</v>
      </c>
      <c r="B40" s="16">
        <v>3273.918000000001</v>
      </c>
      <c r="C40" s="16">
        <v>9100.57</v>
      </c>
      <c r="D40" s="16">
        <v>12185.039999999992</v>
      </c>
      <c r="E40" s="16">
        <v>7034.493999999997</v>
      </c>
      <c r="F40" s="16">
        <v>2819.4599999999996</v>
      </c>
      <c r="G40" s="16">
        <v>4336.2599999999966</v>
      </c>
      <c r="H40" s="16">
        <v>5964.3400000000056</v>
      </c>
      <c r="I40" s="16">
        <v>2480.8960000000011</v>
      </c>
      <c r="J40" s="17">
        <f t="shared" si="1"/>
        <v>47194.977999999988</v>
      </c>
      <c r="K40" s="18">
        <v>8737.952000000012</v>
      </c>
      <c r="L40" s="18">
        <v>866.04</v>
      </c>
      <c r="M40" s="17">
        <v>9603.9920000000129</v>
      </c>
      <c r="N40" s="49">
        <v>56798.97</v>
      </c>
    </row>
    <row r="41" spans="1:14">
      <c r="A41" s="29">
        <v>42124</v>
      </c>
      <c r="B41" s="16">
        <v>3244.4349999999995</v>
      </c>
      <c r="C41" s="16">
        <v>9272.9500000000007</v>
      </c>
      <c r="D41" s="16">
        <v>11392.818999999985</v>
      </c>
      <c r="E41" s="16">
        <v>6613.1949999999943</v>
      </c>
      <c r="F41" s="16">
        <v>2711.3099999999986</v>
      </c>
      <c r="G41" s="16">
        <v>4277.0569999999952</v>
      </c>
      <c r="H41" s="16">
        <v>5924.2899999999981</v>
      </c>
      <c r="I41" s="16">
        <v>2450.7419999999984</v>
      </c>
      <c r="J41" s="17">
        <f t="shared" si="1"/>
        <v>45886.797999999966</v>
      </c>
      <c r="K41" s="18">
        <v>8803.292000000034</v>
      </c>
      <c r="L41" s="18">
        <v>817.16</v>
      </c>
      <c r="M41" s="17">
        <v>9620.4520000000339</v>
      </c>
      <c r="N41" s="49">
        <v>55507.25</v>
      </c>
    </row>
    <row r="42" spans="1:14">
      <c r="A42" s="29">
        <v>42155</v>
      </c>
      <c r="B42" s="16">
        <v>3107.0169999999966</v>
      </c>
      <c r="C42" s="16">
        <v>9370.2679999999855</v>
      </c>
      <c r="D42" s="16">
        <v>11461.80900000001</v>
      </c>
      <c r="E42" s="16">
        <v>6818.9410000000044</v>
      </c>
      <c r="F42" s="16">
        <v>2727.2710000000006</v>
      </c>
      <c r="G42" s="16">
        <v>4154.5550000000021</v>
      </c>
      <c r="H42" s="16">
        <v>5859.3599999999924</v>
      </c>
      <c r="I42" s="16">
        <v>2300.8700000000003</v>
      </c>
      <c r="J42" s="17">
        <f t="shared" si="1"/>
        <v>45800.090999999993</v>
      </c>
      <c r="K42" s="18">
        <v>7891.9590000000062</v>
      </c>
      <c r="L42" s="18">
        <v>847.34</v>
      </c>
      <c r="M42" s="17">
        <v>8739.2990000000063</v>
      </c>
      <c r="N42" s="49">
        <v>54539.39</v>
      </c>
    </row>
    <row r="43" spans="1:14">
      <c r="A43" s="29">
        <v>42185</v>
      </c>
      <c r="B43" s="16">
        <v>2988.8390000000009</v>
      </c>
      <c r="C43" s="16">
        <v>9056.5900000000092</v>
      </c>
      <c r="D43" s="16">
        <v>11245.791000000003</v>
      </c>
      <c r="E43" s="16">
        <v>6139.2539999999954</v>
      </c>
      <c r="F43" s="16">
        <v>2717.0029999999997</v>
      </c>
      <c r="G43" s="16">
        <v>4012.7430000000008</v>
      </c>
      <c r="H43" s="16">
        <v>5831.6599999999989</v>
      </c>
      <c r="I43" s="16">
        <v>2251.9480000000012</v>
      </c>
      <c r="J43" s="17">
        <f t="shared" si="1"/>
        <v>44243.828000000009</v>
      </c>
      <c r="K43" s="18">
        <v>7648.7919999999949</v>
      </c>
      <c r="L43" s="18">
        <v>798.47</v>
      </c>
      <c r="M43" s="17">
        <v>8447.2619999999952</v>
      </c>
      <c r="N43" s="49">
        <v>52691.090000000004</v>
      </c>
    </row>
    <row r="44" spans="1:14">
      <c r="A44" s="29">
        <v>42216</v>
      </c>
      <c r="B44" s="16">
        <v>3003.4789999999985</v>
      </c>
      <c r="C44" s="16">
        <v>8675.1820000000134</v>
      </c>
      <c r="D44" s="16">
        <v>10906.288000000017</v>
      </c>
      <c r="E44" s="16">
        <v>6282.4170000000049</v>
      </c>
      <c r="F44" s="16">
        <v>2695.22</v>
      </c>
      <c r="G44" s="16">
        <v>3915.3609999999999</v>
      </c>
      <c r="H44" s="16">
        <v>5702.6699999999992</v>
      </c>
      <c r="I44" s="16">
        <v>2223.1739999999991</v>
      </c>
      <c r="J44" s="17">
        <f t="shared" si="1"/>
        <v>43403.791000000034</v>
      </c>
      <c r="K44" s="18">
        <v>8032.9089999999651</v>
      </c>
      <c r="L44" s="18">
        <v>830.83</v>
      </c>
      <c r="M44" s="17">
        <v>8863.738999999965</v>
      </c>
      <c r="N44" s="49">
        <v>52267.53</v>
      </c>
    </row>
    <row r="45" spans="1:14">
      <c r="A45" s="29">
        <v>42247</v>
      </c>
      <c r="B45" s="16">
        <v>3054.492999999999</v>
      </c>
      <c r="C45" s="16">
        <v>8397.9500000000044</v>
      </c>
      <c r="D45" s="16">
        <v>10325.679999999988</v>
      </c>
      <c r="E45" s="16">
        <v>6318.5319999999974</v>
      </c>
      <c r="F45" s="16">
        <v>2520.8299999999981</v>
      </c>
      <c r="G45" s="16">
        <v>3611.3209999999967</v>
      </c>
      <c r="H45" s="16">
        <v>5509.9000000000051</v>
      </c>
      <c r="I45" s="16">
        <v>2038.7150000000004</v>
      </c>
      <c r="J45" s="17">
        <f t="shared" si="1"/>
        <v>41777.420999999995</v>
      </c>
      <c r="K45" s="18">
        <v>7500.6790000000028</v>
      </c>
      <c r="L45" s="18">
        <v>924.64</v>
      </c>
      <c r="M45" s="17">
        <v>8425.3190000000031</v>
      </c>
      <c r="N45" s="49">
        <v>50202.74</v>
      </c>
    </row>
    <row r="46" spans="1:14">
      <c r="A46" s="29">
        <v>42277</v>
      </c>
      <c r="B46" s="16">
        <v>2930.771000000002</v>
      </c>
      <c r="C46" s="16">
        <v>8399.3680000000022</v>
      </c>
      <c r="D46" s="16">
        <v>10965.800999999996</v>
      </c>
      <c r="E46" s="16">
        <v>6373.8649999999952</v>
      </c>
      <c r="F46" s="16">
        <v>2610.2060000000019</v>
      </c>
      <c r="G46" s="16">
        <v>3641.8190000000018</v>
      </c>
      <c r="H46" s="16">
        <v>5689.5699999999915</v>
      </c>
      <c r="I46" s="16">
        <v>2248.4389999999994</v>
      </c>
      <c r="J46" s="17">
        <f t="shared" si="1"/>
        <v>42859.838999999993</v>
      </c>
      <c r="K46" s="18">
        <v>7699.5310000000127</v>
      </c>
      <c r="L46" s="18">
        <v>905.3</v>
      </c>
      <c r="M46" s="17">
        <v>8604.8310000000129</v>
      </c>
      <c r="N46" s="49">
        <v>51464.670000000006</v>
      </c>
    </row>
    <row r="47" spans="1:14">
      <c r="A47" s="29">
        <v>42308</v>
      </c>
      <c r="B47" s="16">
        <v>3010.5120000000011</v>
      </c>
      <c r="C47" s="16">
        <v>8710.4329999999991</v>
      </c>
      <c r="D47" s="16">
        <v>10590.426000000012</v>
      </c>
      <c r="E47" s="16">
        <v>6214.9669999999978</v>
      </c>
      <c r="F47" s="16">
        <v>2771.1909999999998</v>
      </c>
      <c r="G47" s="16">
        <v>3701.5930000000012</v>
      </c>
      <c r="H47" s="16">
        <v>5988.6300000000092</v>
      </c>
      <c r="I47" s="16">
        <v>2196.5840000000003</v>
      </c>
      <c r="J47" s="17">
        <f t="shared" si="1"/>
        <v>43184.336000000025</v>
      </c>
      <c r="K47" s="18">
        <v>7448.1039999999812</v>
      </c>
      <c r="L47" s="18">
        <v>952.66</v>
      </c>
      <c r="M47" s="17">
        <v>8400.763999999981</v>
      </c>
      <c r="N47" s="49">
        <v>51585.100000000006</v>
      </c>
    </row>
    <row r="48" spans="1:14">
      <c r="A48" s="29">
        <v>42338</v>
      </c>
      <c r="B48" s="16">
        <v>2996.5750000000012</v>
      </c>
      <c r="C48" s="16">
        <v>8510.7399999999943</v>
      </c>
      <c r="D48" s="16">
        <v>9074.4649999999983</v>
      </c>
      <c r="E48" s="16">
        <v>5848.2800000000007</v>
      </c>
      <c r="F48" s="16">
        <v>2684.7000000000016</v>
      </c>
      <c r="G48" s="16">
        <v>3521.956000000001</v>
      </c>
      <c r="H48" s="16">
        <v>5878.1500000000005</v>
      </c>
      <c r="I48" s="16">
        <v>1868.7829999999994</v>
      </c>
      <c r="J48" s="17">
        <f t="shared" si="1"/>
        <v>40383.64899999999</v>
      </c>
      <c r="K48" s="18">
        <v>6783.8710000000028</v>
      </c>
      <c r="L48" s="18">
        <v>914.59</v>
      </c>
      <c r="M48" s="17">
        <v>7698.461000000003</v>
      </c>
      <c r="N48" s="49">
        <v>48082.109999999993</v>
      </c>
    </row>
    <row r="49" spans="1:14">
      <c r="A49" s="32">
        <v>42369</v>
      </c>
      <c r="B49" s="53">
        <v>3209.1370000000011</v>
      </c>
      <c r="C49" s="53">
        <v>8338.8289999999943</v>
      </c>
      <c r="D49" s="53">
        <v>10997.146000000002</v>
      </c>
      <c r="E49" s="53">
        <v>6063.5639999999958</v>
      </c>
      <c r="F49" s="53">
        <v>2711.4139999999998</v>
      </c>
      <c r="G49" s="53">
        <v>3218.9919999999966</v>
      </c>
      <c r="H49" s="53">
        <v>6125.0880000000016</v>
      </c>
      <c r="I49" s="53">
        <v>2361.1599999999994</v>
      </c>
      <c r="J49" s="54">
        <f t="shared" si="1"/>
        <v>43025.329999999987</v>
      </c>
      <c r="K49" s="55">
        <v>7485.0000000000136</v>
      </c>
      <c r="L49" s="55">
        <v>1050.46</v>
      </c>
      <c r="M49" s="54">
        <v>8535.4600000000137</v>
      </c>
      <c r="N49" s="56">
        <v>51560.79</v>
      </c>
    </row>
    <row r="50" spans="1:14">
      <c r="A50" s="29">
        <v>42400</v>
      </c>
      <c r="B50" s="16">
        <v>3536.1730000000002</v>
      </c>
      <c r="C50" s="16">
        <v>9668.5369999999966</v>
      </c>
      <c r="D50" s="16">
        <v>12834.740000000016</v>
      </c>
      <c r="E50" s="16">
        <v>6477.4769999999971</v>
      </c>
      <c r="F50" s="16">
        <v>2744.0070000000005</v>
      </c>
      <c r="G50" s="16">
        <v>3598.1950000000002</v>
      </c>
      <c r="H50" s="16">
        <v>6326.6630000000023</v>
      </c>
      <c r="I50" s="16">
        <v>2387.6680000000001</v>
      </c>
      <c r="J50" s="17">
        <f t="shared" si="1"/>
        <v>47573.460000000006</v>
      </c>
      <c r="K50" s="74">
        <v>8680.235999999948</v>
      </c>
      <c r="L50" s="74">
        <v>930.63499999999988</v>
      </c>
      <c r="M50" s="73">
        <v>9610.8709999999483</v>
      </c>
      <c r="N50" s="75">
        <v>57184.330999999955</v>
      </c>
    </row>
    <row r="51" spans="1:14">
      <c r="A51" s="32">
        <v>42429</v>
      </c>
      <c r="B51" s="16">
        <v>3276.9059999999999</v>
      </c>
      <c r="C51" s="16">
        <v>8449.7540000000099</v>
      </c>
      <c r="D51" s="16">
        <v>12048.08400000001</v>
      </c>
      <c r="E51" s="16">
        <v>5825.3609999999981</v>
      </c>
      <c r="F51" s="16">
        <v>2672.4190000000003</v>
      </c>
      <c r="G51" s="16">
        <v>3248.2829999999994</v>
      </c>
      <c r="H51" s="16">
        <v>6175.1479999999992</v>
      </c>
      <c r="I51" s="16">
        <v>2324.3009999999995</v>
      </c>
      <c r="J51" s="17">
        <f t="shared" si="1"/>
        <v>44020.256000000016</v>
      </c>
      <c r="K51" s="74">
        <v>7728.894999999995</v>
      </c>
      <c r="L51" s="74">
        <v>875.91999999999985</v>
      </c>
      <c r="M51" s="73">
        <v>8604.8149999999951</v>
      </c>
      <c r="N51" s="75">
        <v>52625.071000000011</v>
      </c>
    </row>
    <row r="52" spans="1:14">
      <c r="A52" s="29">
        <v>42460</v>
      </c>
      <c r="B52" s="16">
        <v>3681.3970000000036</v>
      </c>
      <c r="C52" s="16">
        <v>9712.4320000000007</v>
      </c>
      <c r="D52" s="16">
        <v>14129.211999999956</v>
      </c>
      <c r="E52" s="16">
        <v>6814.6319999999923</v>
      </c>
      <c r="F52" s="16">
        <v>3037.9180000000006</v>
      </c>
      <c r="G52" s="16">
        <v>3777.9819999999982</v>
      </c>
      <c r="H52" s="16">
        <v>6758.0369999999975</v>
      </c>
      <c r="I52" s="16">
        <v>2806.6439999999993</v>
      </c>
      <c r="J52" s="17">
        <f t="shared" si="1"/>
        <v>50718.253999999943</v>
      </c>
      <c r="K52" s="74">
        <v>8873.6450000000568</v>
      </c>
      <c r="L52" s="74">
        <v>1031.366</v>
      </c>
      <c r="M52" s="73">
        <v>9905.0110000000568</v>
      </c>
      <c r="N52" s="75">
        <v>60623.264999999999</v>
      </c>
    </row>
    <row r="53" spans="1:14">
      <c r="A53" s="32">
        <v>42490</v>
      </c>
      <c r="B53" s="16">
        <v>3511.9970000000003</v>
      </c>
      <c r="C53" s="16">
        <v>9387.2350000000097</v>
      </c>
      <c r="D53" s="16">
        <v>13244.954999999973</v>
      </c>
      <c r="E53" s="16">
        <v>6541.2439999999997</v>
      </c>
      <c r="F53" s="16">
        <v>2963.8690000000001</v>
      </c>
      <c r="G53" s="16">
        <v>3708.9280000000008</v>
      </c>
      <c r="H53" s="16">
        <v>6757.8380000000016</v>
      </c>
      <c r="I53" s="16">
        <v>2889.1629999999986</v>
      </c>
      <c r="J53" s="17">
        <f t="shared" si="1"/>
        <v>49005.228999999985</v>
      </c>
      <c r="K53" s="74">
        <v>8798.5829999995822</v>
      </c>
      <c r="L53" s="74">
        <v>989.24000000000024</v>
      </c>
      <c r="M53" s="73">
        <v>9787.822999999582</v>
      </c>
      <c r="N53" s="75">
        <v>58793.051999999567</v>
      </c>
    </row>
    <row r="54" spans="1:14">
      <c r="A54" s="29">
        <v>42521</v>
      </c>
      <c r="B54" s="16">
        <v>3562.1305100000022</v>
      </c>
      <c r="C54" s="16">
        <v>9349.8290000000034</v>
      </c>
      <c r="D54" s="16">
        <v>12392.330999999978</v>
      </c>
      <c r="E54" s="16">
        <v>6695.9099999999871</v>
      </c>
      <c r="F54" s="16">
        <v>2917.2350000000006</v>
      </c>
      <c r="G54" s="16">
        <v>3720.0809999999992</v>
      </c>
      <c r="H54" s="16">
        <v>6540.690000000006</v>
      </c>
      <c r="I54" s="16">
        <v>2748.3649999999993</v>
      </c>
      <c r="J54" s="17">
        <f t="shared" si="1"/>
        <v>47926.571509999972</v>
      </c>
      <c r="K54" s="74">
        <v>8812.4120000000421</v>
      </c>
      <c r="L54" s="74">
        <v>1010.0059999999999</v>
      </c>
      <c r="M54" s="73">
        <v>9822.4180000000415</v>
      </c>
      <c r="N54" s="75">
        <v>57748.989510000014</v>
      </c>
    </row>
    <row r="55" spans="1:14">
      <c r="A55" s="32">
        <v>42551</v>
      </c>
      <c r="B55" s="16">
        <v>3388.6960000000008</v>
      </c>
      <c r="C55" s="16">
        <v>9091.3930000000055</v>
      </c>
      <c r="D55" s="16">
        <v>12162.244000000006</v>
      </c>
      <c r="E55" s="16">
        <v>6597.8759999999966</v>
      </c>
      <c r="F55" s="16">
        <v>2619.967000000001</v>
      </c>
      <c r="G55" s="16">
        <v>3386.8029999999999</v>
      </c>
      <c r="H55" s="16">
        <v>6416.1819999999989</v>
      </c>
      <c r="I55" s="16">
        <v>2414.4729999999995</v>
      </c>
      <c r="J55" s="17">
        <f t="shared" si="1"/>
        <v>46077.634000000013</v>
      </c>
      <c r="K55" s="74">
        <v>7954.9359999999851</v>
      </c>
      <c r="L55" s="74">
        <v>953.56</v>
      </c>
      <c r="M55" s="73">
        <v>8908.4959999999846</v>
      </c>
      <c r="N55" s="75">
        <v>54986.13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5" zoomScaleNormal="85" workbookViewId="0">
      <selection activeCell="B1" sqref="B1"/>
    </sheetView>
  </sheetViews>
  <sheetFormatPr baseColWidth="10" defaultRowHeight="15"/>
  <cols>
    <col min="1" max="1" width="26" customWidth="1"/>
    <col min="2" max="2" width="15" customWidth="1"/>
    <col min="3" max="3" width="13.42578125" customWidth="1"/>
    <col min="4" max="4" width="14.42578125" customWidth="1"/>
    <col min="8" max="8" width="11.5703125" customWidth="1"/>
    <col min="9" max="9" width="17.42578125" customWidth="1"/>
    <col min="10" max="10" width="22.7109375" customWidth="1"/>
    <col min="11" max="11" width="31.5703125" customWidth="1"/>
  </cols>
  <sheetData>
    <row r="1" spans="1:11" ht="40.5">
      <c r="A1" s="40" t="s">
        <v>29</v>
      </c>
      <c r="B1" s="41" t="s">
        <v>19</v>
      </c>
      <c r="C1" s="41" t="s">
        <v>20</v>
      </c>
      <c r="D1" s="42" t="s">
        <v>21</v>
      </c>
      <c r="E1" s="42" t="s">
        <v>22</v>
      </c>
      <c r="F1" s="41" t="s">
        <v>23</v>
      </c>
      <c r="G1" s="42" t="s">
        <v>24</v>
      </c>
      <c r="H1" s="41" t="s">
        <v>25</v>
      </c>
      <c r="I1" s="42" t="s">
        <v>0</v>
      </c>
      <c r="J1" s="41" t="s">
        <v>1</v>
      </c>
      <c r="K1" s="43" t="s">
        <v>2</v>
      </c>
    </row>
    <row r="2" spans="1:11" ht="15.75">
      <c r="A2" s="29">
        <v>41305</v>
      </c>
      <c r="B2" s="4">
        <v>43248.580000000053</v>
      </c>
      <c r="C2" s="4">
        <v>1844.8899999999983</v>
      </c>
      <c r="D2" s="4">
        <v>3101.5920000000024</v>
      </c>
      <c r="E2" s="4">
        <v>3449.6369999999979</v>
      </c>
      <c r="F2" s="4">
        <v>1104.3060000000005</v>
      </c>
      <c r="G2" s="4">
        <v>1413.9560000000001</v>
      </c>
      <c r="H2" s="4">
        <v>80.812000000000012</v>
      </c>
      <c r="I2" s="4">
        <f t="shared" ref="I2:I37" si="0">SUM(B2:H2)</f>
        <v>54243.773000000045</v>
      </c>
      <c r="J2" s="2">
        <v>1449</v>
      </c>
      <c r="K2" s="38">
        <f t="shared" ref="K2:K37" si="1">+I2+J2</f>
        <v>55692.773000000045</v>
      </c>
    </row>
    <row r="3" spans="1:11" ht="15.75">
      <c r="A3" s="29">
        <v>41333</v>
      </c>
      <c r="B3" s="4">
        <v>34869.068000000014</v>
      </c>
      <c r="C3" s="4">
        <v>1533.5099999999995</v>
      </c>
      <c r="D3" s="4">
        <v>2649.1240000000003</v>
      </c>
      <c r="E3" s="4">
        <v>3070.8339999999953</v>
      </c>
      <c r="F3" s="4">
        <v>791.60600000000034</v>
      </c>
      <c r="G3" s="4">
        <v>1303.0819999999981</v>
      </c>
      <c r="H3" s="4">
        <v>57.379999999999995</v>
      </c>
      <c r="I3" s="4">
        <f t="shared" si="0"/>
        <v>44274.604000000007</v>
      </c>
      <c r="J3" s="2">
        <v>1274</v>
      </c>
      <c r="K3" s="38">
        <f t="shared" si="1"/>
        <v>45548.604000000007</v>
      </c>
    </row>
    <row r="4" spans="1:11" ht="15.75">
      <c r="A4" s="29">
        <v>41364</v>
      </c>
      <c r="B4" s="4">
        <v>39983.041000000019</v>
      </c>
      <c r="C4" s="4">
        <v>1765.4700000000005</v>
      </c>
      <c r="D4" s="4">
        <v>3001.0500000000006</v>
      </c>
      <c r="E4" s="4">
        <v>3267.6960000000013</v>
      </c>
      <c r="F4" s="4">
        <v>1003.9000000000002</v>
      </c>
      <c r="G4" s="4">
        <v>1474.5670000000005</v>
      </c>
      <c r="H4" s="4">
        <v>3.0920000000000001</v>
      </c>
      <c r="I4" s="4">
        <f t="shared" si="0"/>
        <v>50498.816000000028</v>
      </c>
      <c r="J4" s="2">
        <v>1370</v>
      </c>
      <c r="K4" s="38">
        <f t="shared" si="1"/>
        <v>51868.816000000028</v>
      </c>
    </row>
    <row r="5" spans="1:11" ht="15.75">
      <c r="A5" s="29">
        <v>41394</v>
      </c>
      <c r="B5" s="4">
        <v>41676.378999999833</v>
      </c>
      <c r="C5" s="4">
        <v>1807.5640000000008</v>
      </c>
      <c r="D5" s="4">
        <v>2826.5769999999989</v>
      </c>
      <c r="E5" s="4">
        <v>3394.7330000000006</v>
      </c>
      <c r="F5" s="4">
        <v>848.02</v>
      </c>
      <c r="G5" s="4">
        <v>1572.1729999999984</v>
      </c>
      <c r="H5" s="4">
        <v>4.9449999999999994</v>
      </c>
      <c r="I5" s="4">
        <f t="shared" si="0"/>
        <v>52130.390999999821</v>
      </c>
      <c r="J5" s="2">
        <v>992.0619999999999</v>
      </c>
      <c r="K5" s="38">
        <f t="shared" si="1"/>
        <v>53122.452999999819</v>
      </c>
    </row>
    <row r="6" spans="1:11" ht="15.75">
      <c r="A6" s="29">
        <v>41425</v>
      </c>
      <c r="B6" s="4">
        <v>42219.395000000091</v>
      </c>
      <c r="C6" s="4">
        <v>1945.6099999999992</v>
      </c>
      <c r="D6" s="4">
        <v>3015.0439999999999</v>
      </c>
      <c r="E6" s="4">
        <v>3461.8410000000022</v>
      </c>
      <c r="F6" s="4">
        <v>972.3900000000001</v>
      </c>
      <c r="G6" s="4">
        <v>1518.551999999999</v>
      </c>
      <c r="H6" s="4">
        <v>6.2240000000000002</v>
      </c>
      <c r="I6" s="4">
        <f t="shared" si="0"/>
        <v>53139.056000000091</v>
      </c>
      <c r="J6" s="2">
        <v>1156</v>
      </c>
      <c r="K6" s="38">
        <f t="shared" si="1"/>
        <v>54295.056000000091</v>
      </c>
    </row>
    <row r="7" spans="1:11" ht="15.75">
      <c r="A7" s="29">
        <v>41455</v>
      </c>
      <c r="B7" s="4">
        <v>35795.512999999984</v>
      </c>
      <c r="C7" s="4">
        <v>3576.7500000000018</v>
      </c>
      <c r="D7" s="4">
        <v>2727.4379999999992</v>
      </c>
      <c r="E7" s="4">
        <v>3216.226000000001</v>
      </c>
      <c r="F7" s="4">
        <v>746.51999999999987</v>
      </c>
      <c r="G7" s="4">
        <v>1308.2400000000005</v>
      </c>
      <c r="H7" s="4">
        <v>122.13999999999999</v>
      </c>
      <c r="I7" s="4">
        <f t="shared" si="0"/>
        <v>47492.826999999983</v>
      </c>
      <c r="J7" s="2">
        <v>1071</v>
      </c>
      <c r="K7" s="38">
        <f t="shared" si="1"/>
        <v>48563.826999999983</v>
      </c>
    </row>
    <row r="8" spans="1:11" ht="15.75">
      <c r="A8" s="29">
        <v>41486</v>
      </c>
      <c r="B8" s="4">
        <v>37928.618999999868</v>
      </c>
      <c r="C8" s="4">
        <v>4712.6139999999987</v>
      </c>
      <c r="D8" s="4">
        <v>2884.0970000000011</v>
      </c>
      <c r="E8" s="4">
        <v>2872.0290000000005</v>
      </c>
      <c r="F8" s="4">
        <v>790.86900000000003</v>
      </c>
      <c r="G8" s="4">
        <v>1360.587</v>
      </c>
      <c r="H8" s="4">
        <v>76.624000000000024</v>
      </c>
      <c r="I8" s="4">
        <f t="shared" si="0"/>
        <v>50625.438999999875</v>
      </c>
      <c r="J8" s="2">
        <v>1069.9470000000001</v>
      </c>
      <c r="K8" s="38">
        <f t="shared" si="1"/>
        <v>51695.385999999875</v>
      </c>
    </row>
    <row r="9" spans="1:11" ht="15.75">
      <c r="A9" s="29">
        <v>41517</v>
      </c>
      <c r="B9" s="4">
        <v>36740.314000000006</v>
      </c>
      <c r="C9" s="4">
        <v>4578.982</v>
      </c>
      <c r="D9" s="4">
        <v>2744.2340000000008</v>
      </c>
      <c r="E9" s="4">
        <v>2769.4229999999993</v>
      </c>
      <c r="F9" s="4">
        <v>830.93000000000006</v>
      </c>
      <c r="G9" s="4">
        <v>1331.6780000000003</v>
      </c>
      <c r="H9" s="4">
        <v>77.300000000000011</v>
      </c>
      <c r="I9" s="4">
        <f t="shared" si="0"/>
        <v>49072.861000000012</v>
      </c>
      <c r="J9" s="2">
        <v>1023.4280000000002</v>
      </c>
      <c r="K9" s="38">
        <f t="shared" si="1"/>
        <v>50096.289000000012</v>
      </c>
    </row>
    <row r="10" spans="1:11" ht="15.75">
      <c r="A10" s="29">
        <v>41547</v>
      </c>
      <c r="B10" s="4">
        <v>35413.355999999992</v>
      </c>
      <c r="C10" s="4">
        <v>4793.8579999999956</v>
      </c>
      <c r="D10" s="4">
        <v>2678.823000000003</v>
      </c>
      <c r="E10" s="4">
        <v>2489.208000000001</v>
      </c>
      <c r="F10" s="4">
        <v>687.37900000000002</v>
      </c>
      <c r="G10" s="4">
        <v>1162.5519999999992</v>
      </c>
      <c r="H10" s="4">
        <v>21.475999999999999</v>
      </c>
      <c r="I10" s="4">
        <f t="shared" si="0"/>
        <v>47246.651999999987</v>
      </c>
      <c r="J10" s="2">
        <v>997.51999999999987</v>
      </c>
      <c r="K10" s="38">
        <f t="shared" si="1"/>
        <v>48244.171999999984</v>
      </c>
    </row>
    <row r="11" spans="1:11" ht="15.75">
      <c r="A11" s="29">
        <v>41578</v>
      </c>
      <c r="B11" s="4">
        <v>38651.104000000079</v>
      </c>
      <c r="C11" s="4">
        <v>5345.1889999999976</v>
      </c>
      <c r="D11" s="4">
        <v>2865.1789999999974</v>
      </c>
      <c r="E11" s="4">
        <v>2688.5249999999978</v>
      </c>
      <c r="F11" s="4">
        <v>939.52599999999995</v>
      </c>
      <c r="G11" s="4">
        <v>1531.4070000000002</v>
      </c>
      <c r="H11" s="4">
        <v>108.10699999999999</v>
      </c>
      <c r="I11" s="4">
        <f t="shared" si="0"/>
        <v>52129.037000000077</v>
      </c>
      <c r="J11" s="2">
        <v>1108.9360000000001</v>
      </c>
      <c r="K11" s="38">
        <f t="shared" si="1"/>
        <v>53237.973000000078</v>
      </c>
    </row>
    <row r="12" spans="1:11" ht="15.75">
      <c r="A12" s="29">
        <v>41608</v>
      </c>
      <c r="B12" s="4">
        <v>37035.235000000015</v>
      </c>
      <c r="C12" s="4">
        <v>5150.3179999999948</v>
      </c>
      <c r="D12" s="4">
        <v>2688.0749999999994</v>
      </c>
      <c r="E12" s="4">
        <v>2538.8670000000002</v>
      </c>
      <c r="F12" s="4">
        <v>949.82400000000018</v>
      </c>
      <c r="G12" s="4">
        <v>1522.4230000000007</v>
      </c>
      <c r="H12" s="4">
        <v>118.84500000000003</v>
      </c>
      <c r="I12" s="4">
        <f t="shared" si="0"/>
        <v>50003.587000000007</v>
      </c>
      <c r="J12" s="2">
        <v>850.84200000000021</v>
      </c>
      <c r="K12" s="38">
        <f t="shared" si="1"/>
        <v>50854.429000000004</v>
      </c>
    </row>
    <row r="13" spans="1:11" ht="15.75">
      <c r="A13" s="29">
        <v>41639</v>
      </c>
      <c r="B13" s="4">
        <v>38545.828999999925</v>
      </c>
      <c r="C13" s="4">
        <v>5762.9019999999982</v>
      </c>
      <c r="D13" s="4">
        <v>2990.1360000000027</v>
      </c>
      <c r="E13" s="4">
        <v>2733.7170000000019</v>
      </c>
      <c r="F13" s="4">
        <v>922.3950000000001</v>
      </c>
      <c r="G13" s="4">
        <v>1465.0179999999998</v>
      </c>
      <c r="H13" s="4">
        <v>89.259999999999991</v>
      </c>
      <c r="I13" s="4">
        <f t="shared" si="0"/>
        <v>52509.256999999932</v>
      </c>
      <c r="J13" s="2">
        <v>856.39200000000005</v>
      </c>
      <c r="K13" s="38">
        <f t="shared" si="1"/>
        <v>53365.648999999932</v>
      </c>
    </row>
    <row r="14" spans="1:11" ht="15.75">
      <c r="A14" s="29">
        <v>41670</v>
      </c>
      <c r="B14" s="4">
        <v>40854.648999999961</v>
      </c>
      <c r="C14" s="4">
        <v>6197.6599999999962</v>
      </c>
      <c r="D14" s="4">
        <v>2984.9000000000005</v>
      </c>
      <c r="E14" s="4">
        <v>3131.4019999999969</v>
      </c>
      <c r="F14" s="4">
        <v>931.79400000000021</v>
      </c>
      <c r="G14" s="4">
        <v>1465.115</v>
      </c>
      <c r="H14" s="4">
        <v>93.090000000000018</v>
      </c>
      <c r="I14" s="4">
        <f t="shared" si="0"/>
        <v>55658.60999999995</v>
      </c>
      <c r="J14" s="2">
        <v>914.85799999999995</v>
      </c>
      <c r="K14" s="38">
        <f t="shared" si="1"/>
        <v>56573.46799999995</v>
      </c>
    </row>
    <row r="15" spans="1:11" ht="15.75">
      <c r="A15" s="29">
        <v>41698</v>
      </c>
      <c r="B15" s="4">
        <v>34407.403999999988</v>
      </c>
      <c r="C15" s="4">
        <v>6150.4080000000013</v>
      </c>
      <c r="D15" s="4">
        <v>2618.4830000000002</v>
      </c>
      <c r="E15" s="4">
        <v>2524.3639999999973</v>
      </c>
      <c r="F15" s="4">
        <v>884.43500000000006</v>
      </c>
      <c r="G15" s="4">
        <v>1117.4629999999997</v>
      </c>
      <c r="H15" s="4">
        <v>73.231999999999999</v>
      </c>
      <c r="I15" s="4">
        <f t="shared" si="0"/>
        <v>47775.78899999999</v>
      </c>
      <c r="J15" s="2">
        <v>768.13199999999983</v>
      </c>
      <c r="K15" s="38">
        <f t="shared" si="1"/>
        <v>48543.920999999988</v>
      </c>
    </row>
    <row r="16" spans="1:11" ht="15.75">
      <c r="A16" s="29">
        <v>41729</v>
      </c>
      <c r="B16" s="4">
        <v>38562.334000000061</v>
      </c>
      <c r="C16" s="4">
        <v>6994.3520000000035</v>
      </c>
      <c r="D16" s="4">
        <v>2793.708999999998</v>
      </c>
      <c r="E16" s="4">
        <v>2991.0259999999989</v>
      </c>
      <c r="F16" s="4">
        <v>1138.7980000000002</v>
      </c>
      <c r="G16" s="4">
        <v>1254.2559999999992</v>
      </c>
      <c r="H16" s="4">
        <v>98.76</v>
      </c>
      <c r="I16" s="4">
        <f t="shared" si="0"/>
        <v>53833.235000000066</v>
      </c>
      <c r="J16" s="2">
        <v>942.52200000000016</v>
      </c>
      <c r="K16" s="38">
        <f t="shared" si="1"/>
        <v>54775.757000000063</v>
      </c>
    </row>
    <row r="17" spans="1:11" ht="15.75">
      <c r="A17" s="29">
        <v>41759</v>
      </c>
      <c r="B17" s="4">
        <v>39739.906999999934</v>
      </c>
      <c r="C17" s="4">
        <v>7372.1560000000072</v>
      </c>
      <c r="D17" s="4">
        <v>2743.8969999999981</v>
      </c>
      <c r="E17" s="4">
        <v>3063.5690000000022</v>
      </c>
      <c r="F17" s="4">
        <v>1180.4270000000001</v>
      </c>
      <c r="G17" s="4">
        <v>1193.325</v>
      </c>
      <c r="H17" s="4">
        <v>44.793999999999997</v>
      </c>
      <c r="I17" s="4">
        <f t="shared" si="0"/>
        <v>55338.074999999946</v>
      </c>
      <c r="J17" s="2">
        <v>900.31499999999937</v>
      </c>
      <c r="K17" s="38">
        <f t="shared" si="1"/>
        <v>56238.389999999948</v>
      </c>
    </row>
    <row r="18" spans="1:11" ht="15.75">
      <c r="A18" s="29">
        <v>41790</v>
      </c>
      <c r="B18" s="4">
        <v>41585.077000000019</v>
      </c>
      <c r="C18" s="4">
        <v>7245.9760000000033</v>
      </c>
      <c r="D18" s="4">
        <v>3177.8360000000002</v>
      </c>
      <c r="E18" s="4">
        <v>3108.1449999999991</v>
      </c>
      <c r="F18" s="4">
        <v>1279.0829999999999</v>
      </c>
      <c r="G18" s="4">
        <v>1334.5289999999993</v>
      </c>
      <c r="H18" s="4">
        <v>93.06</v>
      </c>
      <c r="I18" s="4">
        <f t="shared" si="0"/>
        <v>57823.70600000002</v>
      </c>
      <c r="J18" s="2">
        <v>942.61200000000008</v>
      </c>
      <c r="K18" s="38">
        <f t="shared" si="1"/>
        <v>58766.318000000021</v>
      </c>
    </row>
    <row r="19" spans="1:11" ht="15.75">
      <c r="A19" s="29">
        <v>41820</v>
      </c>
      <c r="B19" s="4">
        <v>38177.487000000052</v>
      </c>
      <c r="C19" s="4">
        <v>5730.9539999999997</v>
      </c>
      <c r="D19" s="4">
        <v>2898.875</v>
      </c>
      <c r="E19" s="4">
        <v>2800.3260000000005</v>
      </c>
      <c r="F19" s="4">
        <v>1022.7940000000004</v>
      </c>
      <c r="G19" s="4">
        <v>1347.415</v>
      </c>
      <c r="H19" s="4">
        <v>60.079999999999984</v>
      </c>
      <c r="I19" s="4">
        <f t="shared" si="0"/>
        <v>52037.931000000055</v>
      </c>
      <c r="J19" s="2">
        <v>839.96899999999971</v>
      </c>
      <c r="K19" s="38">
        <f t="shared" si="1"/>
        <v>52877.900000000052</v>
      </c>
    </row>
    <row r="20" spans="1:11" ht="15.75">
      <c r="A20" s="29">
        <v>41851</v>
      </c>
      <c r="B20" s="4">
        <v>39104.910999999927</v>
      </c>
      <c r="C20" s="4">
        <v>6664.8660000000018</v>
      </c>
      <c r="D20" s="4">
        <v>2958.0969999999988</v>
      </c>
      <c r="E20" s="4">
        <v>2711.0990000000043</v>
      </c>
      <c r="F20" s="4">
        <v>1045.7310000000007</v>
      </c>
      <c r="G20" s="4">
        <v>1160.1739999999998</v>
      </c>
      <c r="H20" s="4">
        <v>74.40000000000002</v>
      </c>
      <c r="I20" s="4">
        <f t="shared" si="0"/>
        <v>53719.277999999933</v>
      </c>
      <c r="J20" s="2">
        <v>541.57500000000016</v>
      </c>
      <c r="K20" s="38">
        <f t="shared" si="1"/>
        <v>54260.85299999993</v>
      </c>
    </row>
    <row r="21" spans="1:11" ht="15.75">
      <c r="A21" s="29">
        <v>41882</v>
      </c>
      <c r="B21" s="4">
        <v>37020.149999999965</v>
      </c>
      <c r="C21" s="4">
        <v>6186.9940000000051</v>
      </c>
      <c r="D21" s="4">
        <v>3112.3109999999961</v>
      </c>
      <c r="E21" s="4">
        <v>2624.7330000000038</v>
      </c>
      <c r="F21" s="4">
        <v>1195.413</v>
      </c>
      <c r="G21" s="4">
        <v>1246.7160000000001</v>
      </c>
      <c r="H21" s="4">
        <v>74.329999999999984</v>
      </c>
      <c r="I21" s="4">
        <f t="shared" si="0"/>
        <v>51460.646999999968</v>
      </c>
      <c r="J21" s="2">
        <v>829.42</v>
      </c>
      <c r="K21" s="38">
        <f t="shared" si="1"/>
        <v>52290.066999999966</v>
      </c>
    </row>
    <row r="22" spans="1:11" ht="15.75">
      <c r="A22" s="29">
        <v>41912</v>
      </c>
      <c r="B22" s="4">
        <v>39111.421000000009</v>
      </c>
      <c r="C22" s="4">
        <v>6079.0079999999925</v>
      </c>
      <c r="D22" s="4">
        <v>3253.3929999999987</v>
      </c>
      <c r="E22" s="4">
        <v>2681.0209999999965</v>
      </c>
      <c r="F22" s="4">
        <v>1433.3710000000003</v>
      </c>
      <c r="G22" s="4">
        <v>1298.6289999999992</v>
      </c>
      <c r="H22" s="4">
        <v>72.280000000000015</v>
      </c>
      <c r="I22" s="4">
        <f t="shared" si="0"/>
        <v>53929.122999999992</v>
      </c>
      <c r="J22" s="2">
        <v>914.53</v>
      </c>
      <c r="K22" s="38">
        <f t="shared" si="1"/>
        <v>54843.652999999991</v>
      </c>
    </row>
    <row r="23" spans="1:11" ht="15.75">
      <c r="A23" s="29">
        <v>41943</v>
      </c>
      <c r="B23" s="4">
        <v>38582.863999999878</v>
      </c>
      <c r="C23" s="4">
        <v>6404.7899999999963</v>
      </c>
      <c r="D23" s="4">
        <v>2910.7650000000012</v>
      </c>
      <c r="E23" s="4">
        <v>2887.0010000000002</v>
      </c>
      <c r="F23" s="4">
        <v>1737.6770000000006</v>
      </c>
      <c r="G23" s="4">
        <v>1257.936999999999</v>
      </c>
      <c r="H23" s="4">
        <v>83.682000000000002</v>
      </c>
      <c r="I23" s="4">
        <f t="shared" si="0"/>
        <v>53864.715999999869</v>
      </c>
      <c r="J23" s="2">
        <v>904.99</v>
      </c>
      <c r="K23" s="38">
        <f t="shared" si="1"/>
        <v>54769.705999999867</v>
      </c>
    </row>
    <row r="24" spans="1:11" ht="15.75">
      <c r="A24" s="29">
        <v>41973</v>
      </c>
      <c r="B24" s="4">
        <v>35980.719999999943</v>
      </c>
      <c r="C24" s="4">
        <v>5947.7800000000025</v>
      </c>
      <c r="D24" s="4">
        <v>2873.0829999999992</v>
      </c>
      <c r="E24" s="4">
        <v>2908.1220000000003</v>
      </c>
      <c r="F24" s="4">
        <v>1532.8019999999997</v>
      </c>
      <c r="G24" s="4">
        <v>1333.9529999999997</v>
      </c>
      <c r="H24" s="4">
        <v>79.75200000000001</v>
      </c>
      <c r="I24" s="4">
        <f t="shared" si="0"/>
        <v>50656.211999999941</v>
      </c>
      <c r="J24" s="2">
        <v>910.36</v>
      </c>
      <c r="K24" s="38">
        <f t="shared" si="1"/>
        <v>51566.571999999942</v>
      </c>
    </row>
    <row r="25" spans="1:11" ht="15.75">
      <c r="A25" s="29">
        <v>42004</v>
      </c>
      <c r="B25" s="4">
        <v>39740.930999999844</v>
      </c>
      <c r="C25" s="4">
        <v>6291.0950000000048</v>
      </c>
      <c r="D25" s="4">
        <v>3138.9279999999999</v>
      </c>
      <c r="E25" s="4">
        <v>3247.8860000000004</v>
      </c>
      <c r="F25" s="4">
        <v>1374.4340000000002</v>
      </c>
      <c r="G25" s="4">
        <v>1493.0479999999989</v>
      </c>
      <c r="H25" s="4">
        <v>83.171999999999983</v>
      </c>
      <c r="I25" s="4">
        <f t="shared" si="0"/>
        <v>55369.493999999853</v>
      </c>
      <c r="J25" s="2">
        <v>927.23</v>
      </c>
      <c r="K25" s="38">
        <f t="shared" si="1"/>
        <v>56296.723999999856</v>
      </c>
    </row>
    <row r="26" spans="1:11" ht="15.75">
      <c r="A26" s="29">
        <v>42035</v>
      </c>
      <c r="B26" s="22">
        <v>39411.215999999979</v>
      </c>
      <c r="C26" s="22">
        <v>6566.6199999999981</v>
      </c>
      <c r="D26" s="22">
        <v>2949.0189999999993</v>
      </c>
      <c r="E26" s="22">
        <v>2751.6960000000004</v>
      </c>
      <c r="F26" s="22">
        <v>1471.6420000000005</v>
      </c>
      <c r="G26" s="22">
        <v>1410.9929999999995</v>
      </c>
      <c r="H26" s="14">
        <v>70.712000000000003</v>
      </c>
      <c r="I26" s="4">
        <f t="shared" si="0"/>
        <v>54631.897999999979</v>
      </c>
      <c r="J26" s="2">
        <v>940.56</v>
      </c>
      <c r="K26" s="39">
        <f t="shared" si="1"/>
        <v>55572.457999999977</v>
      </c>
    </row>
    <row r="27" spans="1:11" ht="15.75">
      <c r="A27" s="29">
        <v>42063</v>
      </c>
      <c r="B27" s="4">
        <v>34437.835999999996</v>
      </c>
      <c r="C27" s="4">
        <v>6200.8700000000072</v>
      </c>
      <c r="D27" s="4">
        <v>2589.6270000000009</v>
      </c>
      <c r="E27" s="4">
        <v>2337.3020000000047</v>
      </c>
      <c r="F27" s="4">
        <v>1466.8789999999999</v>
      </c>
      <c r="G27" s="4">
        <v>1221.0660000000003</v>
      </c>
      <c r="H27" s="4">
        <v>76.836000000000013</v>
      </c>
      <c r="I27" s="4">
        <f t="shared" si="0"/>
        <v>48330.416000000012</v>
      </c>
      <c r="J27" s="2">
        <v>763.57</v>
      </c>
      <c r="K27" s="39">
        <f t="shared" si="1"/>
        <v>49093.986000000012</v>
      </c>
    </row>
    <row r="28" spans="1:11" ht="15.75">
      <c r="A28" s="29">
        <v>42094</v>
      </c>
      <c r="B28" s="4">
        <v>39376.831999999966</v>
      </c>
      <c r="C28" s="4">
        <v>7082.6799999999985</v>
      </c>
      <c r="D28" s="4">
        <v>2976.2080000000001</v>
      </c>
      <c r="E28" s="4">
        <v>3387.1819999999975</v>
      </c>
      <c r="F28" s="4">
        <v>1375.8540000000003</v>
      </c>
      <c r="G28" s="4">
        <v>1662.0529999999999</v>
      </c>
      <c r="H28" s="4">
        <v>72.122000000000014</v>
      </c>
      <c r="I28" s="4">
        <f t="shared" si="0"/>
        <v>55932.930999999968</v>
      </c>
      <c r="J28" s="2">
        <v>866.04</v>
      </c>
      <c r="K28" s="39">
        <f t="shared" si="1"/>
        <v>56798.970999999969</v>
      </c>
    </row>
    <row r="29" spans="1:11" ht="15.75">
      <c r="A29" s="29">
        <v>42124</v>
      </c>
      <c r="B29" s="22">
        <v>38258.961999999978</v>
      </c>
      <c r="C29" s="22">
        <v>7144.0899999999956</v>
      </c>
      <c r="D29" s="22">
        <v>2994.2199999999975</v>
      </c>
      <c r="E29" s="22">
        <v>3239.0910000000058</v>
      </c>
      <c r="F29" s="4">
        <v>1224.6699999999994</v>
      </c>
      <c r="G29" s="4">
        <v>1767.222</v>
      </c>
      <c r="H29" s="4">
        <v>61.836000000000013</v>
      </c>
      <c r="I29" s="4">
        <f t="shared" si="0"/>
        <v>54690.090999999979</v>
      </c>
      <c r="J29" s="2">
        <v>817.16</v>
      </c>
      <c r="K29" s="39">
        <f t="shared" si="1"/>
        <v>55507.250999999982</v>
      </c>
    </row>
    <row r="30" spans="1:11" ht="15.75">
      <c r="A30" s="29">
        <v>42155</v>
      </c>
      <c r="B30" s="4">
        <v>38014.078000000052</v>
      </c>
      <c r="C30" s="22">
        <v>7387.100000000004</v>
      </c>
      <c r="D30" s="22">
        <v>2692.9179999999997</v>
      </c>
      <c r="E30" s="22">
        <v>3145.5949999999984</v>
      </c>
      <c r="F30" s="22">
        <v>809.18400000000008</v>
      </c>
      <c r="G30" s="22">
        <v>1575.9809999999979</v>
      </c>
      <c r="H30" s="22">
        <v>67.190000000000012</v>
      </c>
      <c r="I30" s="4">
        <f t="shared" si="0"/>
        <v>53692.04600000006</v>
      </c>
      <c r="J30" s="2">
        <v>847.34</v>
      </c>
      <c r="K30" s="39">
        <f t="shared" si="1"/>
        <v>54539.386000000057</v>
      </c>
    </row>
    <row r="31" spans="1:11" ht="15.75">
      <c r="A31" s="29">
        <v>42185</v>
      </c>
      <c r="B31" s="22">
        <v>37064.816999999988</v>
      </c>
      <c r="C31" s="22">
        <v>6855.1199999999981</v>
      </c>
      <c r="D31" s="22">
        <v>2731.7449999999985</v>
      </c>
      <c r="E31" s="22">
        <v>2972.4890000000014</v>
      </c>
      <c r="F31" s="22">
        <v>947.0740000000003</v>
      </c>
      <c r="G31" s="22">
        <v>1265.519</v>
      </c>
      <c r="H31" s="4">
        <v>55.859999999999985</v>
      </c>
      <c r="I31" s="4">
        <f t="shared" si="0"/>
        <v>51892.623999999982</v>
      </c>
      <c r="J31" s="2">
        <v>798.47</v>
      </c>
      <c r="K31" s="39">
        <f t="shared" si="1"/>
        <v>52691.093999999983</v>
      </c>
    </row>
    <row r="32" spans="1:11" ht="15.75">
      <c r="A32" s="29">
        <v>42216</v>
      </c>
      <c r="B32" s="22">
        <v>35790.174000000006</v>
      </c>
      <c r="C32" s="22">
        <v>6834.7900000000063</v>
      </c>
      <c r="D32" s="22">
        <v>2801.6359999999977</v>
      </c>
      <c r="E32" s="22">
        <v>3317.7839999999983</v>
      </c>
      <c r="F32" s="22">
        <v>1075.6679999999997</v>
      </c>
      <c r="G32" s="22">
        <v>1544.4090000000006</v>
      </c>
      <c r="H32" s="4">
        <v>72.240000000000038</v>
      </c>
      <c r="I32" s="4">
        <f t="shared" si="0"/>
        <v>51436.701000000008</v>
      </c>
      <c r="J32" s="2">
        <v>830.83</v>
      </c>
      <c r="K32" s="39">
        <f t="shared" si="1"/>
        <v>52267.53100000001</v>
      </c>
    </row>
    <row r="33" spans="1:11" ht="15.75">
      <c r="A33" s="29">
        <v>42247</v>
      </c>
      <c r="B33" s="4">
        <v>34369.040000000037</v>
      </c>
      <c r="C33" s="4">
        <v>6663.1330000000125</v>
      </c>
      <c r="D33" s="4">
        <v>2578.1649999999963</v>
      </c>
      <c r="E33" s="4">
        <v>3221.6390000000019</v>
      </c>
      <c r="F33" s="4">
        <v>902.25800000000038</v>
      </c>
      <c r="G33" s="22">
        <v>1479.2420000000004</v>
      </c>
      <c r="H33" s="4">
        <v>64.61999999999999</v>
      </c>
      <c r="I33" s="4">
        <f t="shared" si="0"/>
        <v>49278.097000000053</v>
      </c>
      <c r="J33" s="2">
        <v>924.64</v>
      </c>
      <c r="K33" s="39">
        <f t="shared" si="1"/>
        <v>50202.737000000052</v>
      </c>
    </row>
    <row r="34" spans="1:11" ht="15.75">
      <c r="A34" s="29">
        <v>42277</v>
      </c>
      <c r="B34" s="22">
        <v>35205.002999999931</v>
      </c>
      <c r="C34" s="22">
        <v>6678.2430000000004</v>
      </c>
      <c r="D34" s="22">
        <v>2589.3429999999989</v>
      </c>
      <c r="E34" s="22">
        <v>3313.2299999999996</v>
      </c>
      <c r="F34" s="22">
        <v>1140.7949999999996</v>
      </c>
      <c r="G34" s="22">
        <v>1547.9600000000005</v>
      </c>
      <c r="H34" s="14">
        <v>84.8</v>
      </c>
      <c r="I34" s="4">
        <f t="shared" si="0"/>
        <v>50559.373999999931</v>
      </c>
      <c r="J34" s="2">
        <v>905.3</v>
      </c>
      <c r="K34" s="39">
        <f t="shared" si="1"/>
        <v>51464.673999999934</v>
      </c>
    </row>
    <row r="35" spans="1:11" ht="15.75">
      <c r="A35" s="29">
        <v>42308</v>
      </c>
      <c r="B35" s="4">
        <v>34591.676000000029</v>
      </c>
      <c r="C35" s="4">
        <v>7922.1180000000013</v>
      </c>
      <c r="D35" s="4">
        <v>2609.021999999999</v>
      </c>
      <c r="E35" s="4">
        <v>3198.4319999999984</v>
      </c>
      <c r="F35" s="4">
        <v>837.04099999999994</v>
      </c>
      <c r="G35" s="4">
        <v>1393.2529999999997</v>
      </c>
      <c r="H35" s="4">
        <v>80.899999999999991</v>
      </c>
      <c r="I35" s="4">
        <f t="shared" si="0"/>
        <v>50632.442000000025</v>
      </c>
      <c r="J35" s="2">
        <v>952.66</v>
      </c>
      <c r="K35" s="39">
        <f t="shared" si="1"/>
        <v>51585.102000000028</v>
      </c>
    </row>
    <row r="36" spans="1:11" ht="15.75">
      <c r="A36" s="29">
        <v>42338</v>
      </c>
      <c r="B36" s="4">
        <v>29261.861999999877</v>
      </c>
      <c r="C36" s="4">
        <v>9920.1030000000101</v>
      </c>
      <c r="D36" s="4">
        <v>2548.0339999999997</v>
      </c>
      <c r="E36" s="4">
        <v>2582.4120000000016</v>
      </c>
      <c r="F36" s="4">
        <v>789.56599999999992</v>
      </c>
      <c r="G36" s="4">
        <v>1999.9619999999995</v>
      </c>
      <c r="H36" s="4">
        <v>65.579999999999984</v>
      </c>
      <c r="I36" s="4">
        <f t="shared" si="0"/>
        <v>47167.518999999891</v>
      </c>
      <c r="J36" s="2">
        <v>914.59</v>
      </c>
      <c r="K36" s="39">
        <f t="shared" si="1"/>
        <v>48082.108999999888</v>
      </c>
    </row>
    <row r="37" spans="1:11" ht="15.75">
      <c r="A37" s="32">
        <v>42369</v>
      </c>
      <c r="B37" s="35">
        <v>28909.39900000007</v>
      </c>
      <c r="C37" s="44">
        <v>12815.509000000005</v>
      </c>
      <c r="D37" s="44">
        <v>2726.7609999999995</v>
      </c>
      <c r="E37" s="44">
        <v>2373.7400000000011</v>
      </c>
      <c r="F37" s="35">
        <v>830.35800000000006</v>
      </c>
      <c r="G37" s="44">
        <v>2785.463999999999</v>
      </c>
      <c r="H37" s="45">
        <v>69.102999999999994</v>
      </c>
      <c r="I37" s="35">
        <f t="shared" si="0"/>
        <v>50510.334000000075</v>
      </c>
      <c r="J37" s="33">
        <v>1050.46</v>
      </c>
      <c r="K37" s="46">
        <f t="shared" si="1"/>
        <v>51560.794000000074</v>
      </c>
    </row>
    <row r="38" spans="1:11" ht="15.75">
      <c r="A38" s="29">
        <v>42400</v>
      </c>
      <c r="B38" s="76">
        <v>30868.883999999991</v>
      </c>
      <c r="C38" s="76">
        <v>16021.286999999993</v>
      </c>
      <c r="D38" s="76">
        <v>2754.8559999999984</v>
      </c>
      <c r="E38" s="76">
        <v>2283.2209999999973</v>
      </c>
      <c r="F38" s="76">
        <v>1096.0020000000004</v>
      </c>
      <c r="G38" s="77">
        <v>3182.0099999999993</v>
      </c>
      <c r="H38" s="76">
        <v>47.436</v>
      </c>
      <c r="I38" s="76">
        <v>56253.695999999989</v>
      </c>
      <c r="J38" s="69">
        <v>930.63499999999988</v>
      </c>
      <c r="K38" s="71">
        <f t="shared" ref="K38:K43" si="2">+I38+J38</f>
        <v>57184.330999999991</v>
      </c>
    </row>
    <row r="39" spans="1:11" ht="15.75">
      <c r="A39" s="32">
        <v>42429</v>
      </c>
      <c r="B39" s="76">
        <v>28226.581000000031</v>
      </c>
      <c r="C39" s="76">
        <v>15100.046000000002</v>
      </c>
      <c r="D39" s="76">
        <v>2455.1390000000001</v>
      </c>
      <c r="E39" s="76">
        <v>2018.9859999999994</v>
      </c>
      <c r="F39" s="76">
        <v>911.46000000000026</v>
      </c>
      <c r="G39" s="77">
        <v>2961.4689999999982</v>
      </c>
      <c r="H39" s="76">
        <v>75.47</v>
      </c>
      <c r="I39" s="76">
        <v>51749.151000000034</v>
      </c>
      <c r="J39" s="69">
        <v>875.91999999999985</v>
      </c>
      <c r="K39" s="71">
        <f t="shared" si="2"/>
        <v>52625.071000000033</v>
      </c>
    </row>
    <row r="40" spans="1:11" ht="15.75">
      <c r="A40" s="29">
        <v>42460</v>
      </c>
      <c r="B40" s="76">
        <v>31655.264999999883</v>
      </c>
      <c r="C40" s="76">
        <v>18204.507999999943</v>
      </c>
      <c r="D40" s="76">
        <v>2989.837</v>
      </c>
      <c r="E40" s="76">
        <v>2049.0900000000006</v>
      </c>
      <c r="F40" s="76">
        <v>1151.4379999999996</v>
      </c>
      <c r="G40" s="77">
        <v>3464.7789999999995</v>
      </c>
      <c r="H40" s="76">
        <v>76.981999999999999</v>
      </c>
      <c r="I40" s="76">
        <v>59591.898999999838</v>
      </c>
      <c r="J40" s="69">
        <v>1031.366</v>
      </c>
      <c r="K40" s="71">
        <f t="shared" si="2"/>
        <v>60623.264999999839</v>
      </c>
    </row>
    <row r="41" spans="1:11" ht="15.75">
      <c r="A41" s="32">
        <v>42490</v>
      </c>
      <c r="B41" s="76">
        <v>31574.54499999994</v>
      </c>
      <c r="C41" s="76">
        <v>17016.856999999967</v>
      </c>
      <c r="D41" s="76">
        <v>2804.6699999999987</v>
      </c>
      <c r="E41" s="76">
        <v>2008.9050000000007</v>
      </c>
      <c r="F41" s="76">
        <v>960.10900000000004</v>
      </c>
      <c r="G41" s="77">
        <v>3353.7400000000043</v>
      </c>
      <c r="H41" s="76">
        <v>84.986000000000004</v>
      </c>
      <c r="I41" s="76">
        <v>57803.811999999903</v>
      </c>
      <c r="J41" s="69">
        <v>989.24000000000024</v>
      </c>
      <c r="K41" s="71">
        <f t="shared" si="2"/>
        <v>58793.051999999901</v>
      </c>
    </row>
    <row r="42" spans="1:11" ht="15.75">
      <c r="A42" s="29">
        <v>42521</v>
      </c>
      <c r="B42" s="76">
        <v>30921.692509999975</v>
      </c>
      <c r="C42" s="76">
        <v>16614.218999999979</v>
      </c>
      <c r="D42" s="76">
        <v>2659.4489999999996</v>
      </c>
      <c r="E42" s="76">
        <v>1845.5070000000005</v>
      </c>
      <c r="F42" s="76">
        <v>1010.018</v>
      </c>
      <c r="G42" s="77">
        <v>3584.3579999999947</v>
      </c>
      <c r="H42" s="76">
        <v>103.73999999999998</v>
      </c>
      <c r="I42" s="76">
        <v>56738.98350999994</v>
      </c>
      <c r="J42" s="69">
        <v>1010.0059999999999</v>
      </c>
      <c r="K42" s="71">
        <f t="shared" si="2"/>
        <v>57748.989509999941</v>
      </c>
    </row>
    <row r="43" spans="1:11" ht="15.75">
      <c r="A43" s="32">
        <v>42551</v>
      </c>
      <c r="B43" s="76">
        <v>28783.349000000038</v>
      </c>
      <c r="C43" s="76">
        <v>16956.254000000008</v>
      </c>
      <c r="D43" s="76">
        <v>2638.3740000000003</v>
      </c>
      <c r="E43" s="76">
        <v>1493.375</v>
      </c>
      <c r="F43" s="76">
        <v>794.798</v>
      </c>
      <c r="G43" s="77">
        <v>3309.6025399999999</v>
      </c>
      <c r="H43" s="76">
        <v>56.822000000000003</v>
      </c>
      <c r="I43" s="76">
        <v>54032.574540000052</v>
      </c>
      <c r="J43" s="69">
        <v>953.56</v>
      </c>
      <c r="K43" s="71">
        <f t="shared" si="2"/>
        <v>54986.13454000005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5" zoomScaleNormal="85" workbookViewId="0">
      <selection activeCell="E39" sqref="E39"/>
    </sheetView>
  </sheetViews>
  <sheetFormatPr baseColWidth="10" defaultRowHeight="15"/>
  <cols>
    <col min="1" max="1" width="26" customWidth="1"/>
    <col min="2" max="2" width="28" customWidth="1"/>
    <col min="3" max="3" width="41.140625" customWidth="1"/>
    <col min="4" max="4" width="31.5703125" customWidth="1"/>
    <col min="5" max="5" width="33.28515625" customWidth="1"/>
    <col min="6" max="6" width="30.5703125" customWidth="1"/>
    <col min="7" max="7" width="27" customWidth="1"/>
    <col min="8" max="8" width="38.140625" customWidth="1"/>
  </cols>
  <sheetData>
    <row r="1" spans="1:8">
      <c r="A1" s="28" t="s">
        <v>29</v>
      </c>
      <c r="B1" s="1" t="s">
        <v>0</v>
      </c>
      <c r="C1" s="1" t="s">
        <v>1</v>
      </c>
      <c r="D1" s="1" t="s">
        <v>2</v>
      </c>
      <c r="E1" s="21" t="s">
        <v>26</v>
      </c>
      <c r="F1" s="21" t="s">
        <v>27</v>
      </c>
      <c r="G1" s="23" t="s">
        <v>28</v>
      </c>
      <c r="H1" s="30" t="s">
        <v>32</v>
      </c>
    </row>
    <row r="2" spans="1:8" ht="15.75">
      <c r="A2" s="29">
        <v>40939</v>
      </c>
      <c r="B2" s="12">
        <v>50518.529000000002</v>
      </c>
      <c r="C2" s="12">
        <v>1216.1720000000003</v>
      </c>
      <c r="D2" s="10">
        <f>+B2+C2</f>
        <v>51734.701000000001</v>
      </c>
      <c r="E2" s="27">
        <v>0</v>
      </c>
      <c r="F2">
        <v>0</v>
      </c>
      <c r="G2" s="5">
        <f t="shared" ref="G2:G25" si="0">+E2+F2</f>
        <v>0</v>
      </c>
      <c r="H2" s="31">
        <v>0</v>
      </c>
    </row>
    <row r="3" spans="1:8" ht="15.75">
      <c r="A3" s="29">
        <v>40968</v>
      </c>
      <c r="B3" s="12">
        <v>44507.764999999999</v>
      </c>
      <c r="C3" s="12">
        <v>1095.105</v>
      </c>
      <c r="D3" s="10">
        <f t="shared" ref="D3:D13" si="1">+B3+C3</f>
        <v>45602.87</v>
      </c>
      <c r="E3" s="26">
        <v>1254.2</v>
      </c>
      <c r="F3">
        <v>0</v>
      </c>
      <c r="G3" s="5">
        <f t="shared" si="0"/>
        <v>1254.2</v>
      </c>
      <c r="H3" s="31">
        <v>2.7502654986407655E-2</v>
      </c>
    </row>
    <row r="4" spans="1:8" ht="15.75">
      <c r="A4" s="29">
        <v>40999</v>
      </c>
      <c r="B4" s="12">
        <v>53075.843999999997</v>
      </c>
      <c r="C4" s="12">
        <v>1237.2120000000002</v>
      </c>
      <c r="D4" s="10">
        <f t="shared" si="1"/>
        <v>54313.055999999997</v>
      </c>
      <c r="E4" s="26">
        <v>1533.44</v>
      </c>
      <c r="F4">
        <v>0</v>
      </c>
      <c r="G4" s="5">
        <f t="shared" si="0"/>
        <v>1533.44</v>
      </c>
      <c r="H4" s="31">
        <v>2.8233358844694731E-2</v>
      </c>
    </row>
    <row r="5" spans="1:8" ht="15.75">
      <c r="A5" s="29">
        <v>41029</v>
      </c>
      <c r="B5" s="12">
        <v>48731.489999999991</v>
      </c>
      <c r="C5" s="12">
        <v>1173.1620000000003</v>
      </c>
      <c r="D5" s="10">
        <f t="shared" si="1"/>
        <v>49904.651999999987</v>
      </c>
      <c r="E5" s="26">
        <v>1510.08</v>
      </c>
      <c r="F5">
        <v>0</v>
      </c>
      <c r="G5" s="5">
        <f t="shared" si="0"/>
        <v>1510.08</v>
      </c>
      <c r="H5" s="31">
        <v>3.0259303280984712E-2</v>
      </c>
    </row>
    <row r="6" spans="1:8" ht="15.75">
      <c r="A6" s="29">
        <v>41060</v>
      </c>
      <c r="B6" s="12">
        <v>52240.746999999996</v>
      </c>
      <c r="C6" s="12">
        <v>1288.7450000000008</v>
      </c>
      <c r="D6" s="10">
        <f t="shared" si="1"/>
        <v>53529.491999999998</v>
      </c>
      <c r="E6" s="26">
        <v>1529</v>
      </c>
      <c r="F6">
        <v>0</v>
      </c>
      <c r="G6" s="5">
        <f t="shared" si="0"/>
        <v>1529</v>
      </c>
      <c r="H6" s="31">
        <v>2.8563693449584763E-2</v>
      </c>
    </row>
    <row r="7" spans="1:8" ht="15.75">
      <c r="A7" s="29">
        <v>41090</v>
      </c>
      <c r="B7" s="12">
        <v>48484.065999999999</v>
      </c>
      <c r="C7" s="12">
        <v>1246.9820000000009</v>
      </c>
      <c r="D7" s="10">
        <f t="shared" si="1"/>
        <v>49731.048000000003</v>
      </c>
      <c r="E7" s="26">
        <v>1577.9</v>
      </c>
      <c r="F7">
        <v>0</v>
      </c>
      <c r="G7" s="5">
        <f t="shared" si="0"/>
        <v>1577.9</v>
      </c>
      <c r="H7" s="31">
        <v>3.1728669783914469E-2</v>
      </c>
    </row>
    <row r="8" spans="1:8" ht="15.75">
      <c r="A8" s="29">
        <v>41121</v>
      </c>
      <c r="B8" s="12">
        <v>47625.282999999727</v>
      </c>
      <c r="C8" s="12">
        <v>1156.1049999999991</v>
      </c>
      <c r="D8" s="10">
        <f t="shared" si="1"/>
        <v>48781.387999999723</v>
      </c>
      <c r="E8" s="26">
        <v>1656.0500000000002</v>
      </c>
      <c r="F8">
        <v>0</v>
      </c>
      <c r="G8" s="5">
        <f t="shared" si="0"/>
        <v>1656.0500000000002</v>
      </c>
      <c r="H8" s="31">
        <v>3.3948398516253975E-2</v>
      </c>
    </row>
    <row r="9" spans="1:8" ht="15.75">
      <c r="A9" s="29">
        <v>41152</v>
      </c>
      <c r="B9" s="12">
        <v>46027.492000000006</v>
      </c>
      <c r="C9" s="12">
        <v>1139.3869999999999</v>
      </c>
      <c r="D9" s="10">
        <f t="shared" si="1"/>
        <v>47166.879000000008</v>
      </c>
      <c r="E9" s="26">
        <v>1623.74</v>
      </c>
      <c r="F9">
        <v>0</v>
      </c>
      <c r="G9" s="5">
        <f t="shared" si="0"/>
        <v>1623.74</v>
      </c>
      <c r="H9" s="31">
        <v>3.4425428063620658E-2</v>
      </c>
    </row>
    <row r="10" spans="1:8" ht="15.75">
      <c r="A10" s="29">
        <v>41182</v>
      </c>
      <c r="B10" s="12">
        <v>46749.592000000019</v>
      </c>
      <c r="C10" s="12">
        <v>1456</v>
      </c>
      <c r="D10" s="10">
        <f t="shared" si="1"/>
        <v>48205.592000000019</v>
      </c>
      <c r="E10" s="26">
        <v>1740.46</v>
      </c>
      <c r="F10">
        <v>0</v>
      </c>
      <c r="G10" s="5">
        <f t="shared" si="0"/>
        <v>1740.46</v>
      </c>
      <c r="H10" s="31">
        <v>3.6104939858429691E-2</v>
      </c>
    </row>
    <row r="11" spans="1:8" ht="15.75">
      <c r="A11" s="29">
        <v>41213</v>
      </c>
      <c r="B11" s="12">
        <v>52969.208000000006</v>
      </c>
      <c r="C11" s="12">
        <v>1341.799</v>
      </c>
      <c r="D11" s="10">
        <f t="shared" si="1"/>
        <v>54311.007000000005</v>
      </c>
      <c r="E11" s="26">
        <v>1979.99</v>
      </c>
      <c r="F11">
        <v>0</v>
      </c>
      <c r="G11" s="5">
        <f t="shared" si="0"/>
        <v>1979.99</v>
      </c>
      <c r="H11" s="31">
        <v>3.6456514238448937E-2</v>
      </c>
    </row>
    <row r="12" spans="1:8" ht="15.75">
      <c r="A12" s="29">
        <v>41243</v>
      </c>
      <c r="B12" s="12">
        <v>50422.741000000016</v>
      </c>
      <c r="C12" s="12">
        <v>1379</v>
      </c>
      <c r="D12" s="10">
        <f t="shared" si="1"/>
        <v>51801.741000000016</v>
      </c>
      <c r="E12" s="26">
        <v>1781.7</v>
      </c>
      <c r="F12">
        <v>0</v>
      </c>
      <c r="G12" s="5">
        <f t="shared" si="0"/>
        <v>1781.7</v>
      </c>
      <c r="H12" s="31">
        <v>3.4394596892023371E-2</v>
      </c>
    </row>
    <row r="13" spans="1:8" ht="15.75">
      <c r="A13" s="29">
        <v>41274</v>
      </c>
      <c r="B13" s="12">
        <v>52652.829999999958</v>
      </c>
      <c r="C13" s="12">
        <v>1685</v>
      </c>
      <c r="D13" s="10">
        <f t="shared" si="1"/>
        <v>54337.829999999958</v>
      </c>
      <c r="E13" s="26">
        <v>1979.95</v>
      </c>
      <c r="F13">
        <v>0</v>
      </c>
      <c r="G13" s="5">
        <f t="shared" si="0"/>
        <v>1979.95</v>
      </c>
      <c r="H13" s="31">
        <v>3.6437781928354548E-2</v>
      </c>
    </row>
    <row r="14" spans="1:8" ht="15.75">
      <c r="A14" s="29">
        <v>41305</v>
      </c>
      <c r="B14" s="12">
        <v>54243.772999999921</v>
      </c>
      <c r="C14" s="12">
        <v>1449</v>
      </c>
      <c r="D14" s="10">
        <f>+B14+C14</f>
        <v>55692.772999999921</v>
      </c>
      <c r="E14" s="25">
        <v>1844.8899999999983</v>
      </c>
      <c r="F14">
        <v>0</v>
      </c>
      <c r="G14" s="5">
        <f t="shared" si="0"/>
        <v>1844.8899999999983</v>
      </c>
      <c r="H14" s="31">
        <v>3.312620113205713E-2</v>
      </c>
    </row>
    <row r="15" spans="1:8" ht="15.75">
      <c r="A15" s="29">
        <v>41333</v>
      </c>
      <c r="B15" s="12">
        <v>44274.603999999985</v>
      </c>
      <c r="C15" s="12">
        <v>1274</v>
      </c>
      <c r="D15" s="10">
        <f t="shared" ref="D15:D25" si="2">+B15+C15</f>
        <v>45548.603999999985</v>
      </c>
      <c r="E15" s="26">
        <v>1533.5099999999995</v>
      </c>
      <c r="F15">
        <v>0</v>
      </c>
      <c r="G15" s="5">
        <f t="shared" si="0"/>
        <v>1533.5099999999995</v>
      </c>
      <c r="H15" s="31">
        <v>3.3667552138370693E-2</v>
      </c>
    </row>
    <row r="16" spans="1:8" ht="15.75">
      <c r="A16" s="29">
        <v>41364</v>
      </c>
      <c r="B16" s="12">
        <v>50498.816000000093</v>
      </c>
      <c r="C16" s="12">
        <v>1370</v>
      </c>
      <c r="D16" s="10">
        <f t="shared" si="2"/>
        <v>51868.816000000093</v>
      </c>
      <c r="E16" s="26">
        <v>1765.4700000000005</v>
      </c>
      <c r="F16">
        <v>0</v>
      </c>
      <c r="G16" s="5">
        <f t="shared" si="0"/>
        <v>1765.4700000000005</v>
      </c>
      <c r="H16" s="31">
        <v>3.4037214190507016E-2</v>
      </c>
    </row>
    <row r="17" spans="1:8" ht="15.75">
      <c r="A17" s="29">
        <v>41394</v>
      </c>
      <c r="B17" s="12">
        <v>52130.390999999909</v>
      </c>
      <c r="C17" s="12">
        <v>992.0619999999999</v>
      </c>
      <c r="D17" s="10">
        <f t="shared" si="2"/>
        <v>53122.452999999907</v>
      </c>
      <c r="E17" s="26">
        <v>1807.5640000000008</v>
      </c>
      <c r="F17">
        <v>0</v>
      </c>
      <c r="G17" s="5">
        <f t="shared" si="0"/>
        <v>1807.5640000000008</v>
      </c>
      <c r="H17" s="31">
        <v>3.4026365461700424E-2</v>
      </c>
    </row>
    <row r="18" spans="1:8" ht="15.75">
      <c r="A18" s="29">
        <v>41425</v>
      </c>
      <c r="B18" s="12">
        <v>53139.056000000273</v>
      </c>
      <c r="C18" s="12">
        <v>1156</v>
      </c>
      <c r="D18" s="10">
        <f t="shared" si="2"/>
        <v>54295.056000000273</v>
      </c>
      <c r="E18" s="26">
        <v>1945.6099999999992</v>
      </c>
      <c r="F18">
        <v>0</v>
      </c>
      <c r="G18" s="5">
        <f t="shared" si="0"/>
        <v>1945.6099999999992</v>
      </c>
      <c r="H18" s="31">
        <v>3.5834017741873024E-2</v>
      </c>
    </row>
    <row r="19" spans="1:8" ht="15.75">
      <c r="A19" s="29">
        <v>41455</v>
      </c>
      <c r="B19" s="12">
        <v>47492.827000000012</v>
      </c>
      <c r="C19" s="12">
        <v>1071</v>
      </c>
      <c r="D19" s="10">
        <f t="shared" si="2"/>
        <v>48563.827000000012</v>
      </c>
      <c r="E19" s="26">
        <v>3576.7500000000018</v>
      </c>
      <c r="F19">
        <v>0</v>
      </c>
      <c r="G19" s="5">
        <f t="shared" si="0"/>
        <v>3576.7500000000018</v>
      </c>
      <c r="H19" s="31">
        <v>7.3650497107651772E-2</v>
      </c>
    </row>
    <row r="20" spans="1:8" ht="15.75">
      <c r="A20" s="29">
        <v>41486</v>
      </c>
      <c r="B20" s="12">
        <v>50625.438999999875</v>
      </c>
      <c r="C20" s="12">
        <v>1069.9470000000001</v>
      </c>
      <c r="D20" s="10">
        <f t="shared" si="2"/>
        <v>51695.385999999875</v>
      </c>
      <c r="E20" s="26">
        <v>4712.6139999999987</v>
      </c>
      <c r="F20">
        <v>0</v>
      </c>
      <c r="G20" s="5">
        <f t="shared" si="0"/>
        <v>4712.6139999999987</v>
      </c>
      <c r="H20" s="31">
        <v>9.116121117656438E-2</v>
      </c>
    </row>
    <row r="21" spans="1:8" ht="15.75">
      <c r="A21" s="29">
        <v>41517</v>
      </c>
      <c r="B21" s="12">
        <v>49072.860999999888</v>
      </c>
      <c r="C21" s="12">
        <v>1023.4280000000002</v>
      </c>
      <c r="D21" s="10">
        <f t="shared" si="2"/>
        <v>50096.288999999888</v>
      </c>
      <c r="E21" s="26">
        <v>4578.982</v>
      </c>
      <c r="F21">
        <v>0</v>
      </c>
      <c r="G21" s="5">
        <f t="shared" si="0"/>
        <v>4578.982</v>
      </c>
      <c r="H21" s="31">
        <v>9.1403616742948973E-2</v>
      </c>
    </row>
    <row r="22" spans="1:8" ht="15.75">
      <c r="A22" s="29">
        <v>41547</v>
      </c>
      <c r="B22" s="12">
        <v>47246.651999999842</v>
      </c>
      <c r="C22" s="12">
        <v>997.51999999999987</v>
      </c>
      <c r="D22" s="10">
        <f t="shared" si="2"/>
        <v>48244.171999999839</v>
      </c>
      <c r="E22" s="26">
        <v>4793.8579999999956</v>
      </c>
      <c r="F22">
        <v>0</v>
      </c>
      <c r="G22" s="5">
        <f t="shared" si="0"/>
        <v>4793.8579999999956</v>
      </c>
      <c r="H22" s="31">
        <v>9.9366572194461364E-2</v>
      </c>
    </row>
    <row r="23" spans="1:8" ht="15.75">
      <c r="A23" s="29">
        <v>41578</v>
      </c>
      <c r="B23" s="12">
        <v>52129.037000000011</v>
      </c>
      <c r="C23" s="12">
        <v>1108.9360000000001</v>
      </c>
      <c r="D23" s="10">
        <f t="shared" si="2"/>
        <v>53237.973000000013</v>
      </c>
      <c r="E23" s="26">
        <v>5345.1889999999976</v>
      </c>
      <c r="F23">
        <v>0</v>
      </c>
      <c r="G23" s="5">
        <f t="shared" si="0"/>
        <v>5345.1889999999976</v>
      </c>
      <c r="H23" s="31">
        <v>0.10040181281883133</v>
      </c>
    </row>
    <row r="24" spans="1:8" ht="15.75">
      <c r="A24" s="29">
        <v>41608</v>
      </c>
      <c r="B24" s="12">
        <v>50003.586999999992</v>
      </c>
      <c r="C24" s="12">
        <v>850.84200000000021</v>
      </c>
      <c r="D24" s="10">
        <f t="shared" si="2"/>
        <v>50854.428999999989</v>
      </c>
      <c r="E24" s="26">
        <v>5150.3179999999948</v>
      </c>
      <c r="F24">
        <v>0</v>
      </c>
      <c r="G24" s="5">
        <f t="shared" si="0"/>
        <v>5150.3179999999948</v>
      </c>
      <c r="H24" s="31">
        <v>0.10127570206323615</v>
      </c>
    </row>
    <row r="25" spans="1:8" ht="15.75">
      <c r="A25" s="29">
        <v>41639</v>
      </c>
      <c r="B25" s="12">
        <v>52509.256999999998</v>
      </c>
      <c r="C25" s="12">
        <v>856.39200000000005</v>
      </c>
      <c r="D25" s="10">
        <f t="shared" si="2"/>
        <v>53365.648999999998</v>
      </c>
      <c r="E25" s="26">
        <v>5727.1719999999987</v>
      </c>
      <c r="F25">
        <v>0</v>
      </c>
      <c r="G25" s="5">
        <f t="shared" si="0"/>
        <v>5727.1719999999987</v>
      </c>
      <c r="H25" s="31">
        <v>0.10731944813413585</v>
      </c>
    </row>
    <row r="26" spans="1:8" ht="15.75">
      <c r="A26" s="29">
        <v>41670</v>
      </c>
      <c r="B26" s="2">
        <v>55658.610000000052</v>
      </c>
      <c r="C26" s="2">
        <v>914.85799999999995</v>
      </c>
      <c r="D26" s="5">
        <f>+B26+C26</f>
        <v>56573.468000000052</v>
      </c>
      <c r="E26" s="4">
        <v>6207.5699999999961</v>
      </c>
      <c r="F26" s="4">
        <v>0</v>
      </c>
      <c r="G26" s="5">
        <f>+E26+F26</f>
        <v>6207.5699999999961</v>
      </c>
      <c r="H26" s="31">
        <f>+G26/D26</f>
        <v>0.1097258170561506</v>
      </c>
    </row>
    <row r="27" spans="1:8" ht="15.75">
      <c r="A27" s="29">
        <v>41698</v>
      </c>
      <c r="B27" s="2">
        <v>47775.78899999991</v>
      </c>
      <c r="C27" s="2">
        <v>768.13199999999983</v>
      </c>
      <c r="D27" s="5">
        <f t="shared" ref="D27:D37" si="3">+B27+C27</f>
        <v>48543.920999999908</v>
      </c>
      <c r="E27" s="4">
        <v>6150.4080000000013</v>
      </c>
      <c r="F27" s="4">
        <v>0</v>
      </c>
      <c r="G27" s="5">
        <f>+E27+F27</f>
        <v>6150.4080000000013</v>
      </c>
      <c r="H27" s="31">
        <f t="shared" ref="H27:H37" si="4">+G27/D27</f>
        <v>0.1266978001220794</v>
      </c>
    </row>
    <row r="28" spans="1:8" ht="15.75">
      <c r="A28" s="29">
        <v>41729</v>
      </c>
      <c r="B28" s="2">
        <v>53833.234999999964</v>
      </c>
      <c r="C28" s="2">
        <v>942.52200000000016</v>
      </c>
      <c r="D28" s="5">
        <f t="shared" si="3"/>
        <v>54775.756999999961</v>
      </c>
      <c r="E28" s="4">
        <v>6994.3520000000035</v>
      </c>
      <c r="F28" s="4">
        <v>0</v>
      </c>
      <c r="G28" s="5">
        <f t="shared" ref="G28:G37" si="5">+E28+F28</f>
        <v>6994.3520000000035</v>
      </c>
      <c r="H28" s="31">
        <f t="shared" si="4"/>
        <v>0.1276906497157129</v>
      </c>
    </row>
    <row r="29" spans="1:8" ht="15.75">
      <c r="A29" s="29">
        <v>41759</v>
      </c>
      <c r="B29" s="2">
        <v>55338.074999999866</v>
      </c>
      <c r="C29" s="2">
        <v>900.31499999999937</v>
      </c>
      <c r="D29" s="5">
        <f t="shared" si="3"/>
        <v>56238.389999999868</v>
      </c>
      <c r="E29" s="4">
        <v>7349.8060000000069</v>
      </c>
      <c r="F29" s="4">
        <v>0</v>
      </c>
      <c r="G29" s="5">
        <f t="shared" si="5"/>
        <v>7349.8060000000069</v>
      </c>
      <c r="H29" s="31">
        <f t="shared" si="4"/>
        <v>0.13069019223345518</v>
      </c>
    </row>
    <row r="30" spans="1:8" ht="15.75">
      <c r="A30" s="29">
        <v>41790</v>
      </c>
      <c r="B30" s="2">
        <v>57823.706000000049</v>
      </c>
      <c r="C30" s="2">
        <v>942.61200000000008</v>
      </c>
      <c r="D30" s="5">
        <f t="shared" si="3"/>
        <v>58766.31800000005</v>
      </c>
      <c r="E30" s="4">
        <v>7183.1260000000029</v>
      </c>
      <c r="F30" s="4">
        <v>0</v>
      </c>
      <c r="G30" s="5">
        <f t="shared" si="5"/>
        <v>7183.1260000000029</v>
      </c>
      <c r="H30" s="31">
        <f t="shared" si="4"/>
        <v>0.12223202413327983</v>
      </c>
    </row>
    <row r="31" spans="1:8" ht="15.75">
      <c r="A31" s="29">
        <v>41820</v>
      </c>
      <c r="B31" s="2">
        <v>52037.930999999982</v>
      </c>
      <c r="C31" s="2">
        <v>839.96899999999971</v>
      </c>
      <c r="D31" s="5">
        <f t="shared" si="3"/>
        <v>52877.89999999998</v>
      </c>
      <c r="E31" s="4">
        <v>5800.3679999999968</v>
      </c>
      <c r="F31" s="4">
        <v>738.70299999999963</v>
      </c>
      <c r="G31" s="5">
        <f t="shared" si="5"/>
        <v>6539.0709999999963</v>
      </c>
      <c r="H31" s="31">
        <f t="shared" si="4"/>
        <v>0.12366359102763155</v>
      </c>
    </row>
    <row r="32" spans="1:8" ht="15.75">
      <c r="A32" s="29">
        <v>41851</v>
      </c>
      <c r="B32" s="2">
        <v>53719.277999999867</v>
      </c>
      <c r="C32" s="2">
        <v>541.57500000000016</v>
      </c>
      <c r="D32" s="5">
        <f t="shared" si="3"/>
        <v>54260.852999999865</v>
      </c>
      <c r="E32" s="4">
        <v>6556.1860000000015</v>
      </c>
      <c r="F32" s="4">
        <v>742.93600000000015</v>
      </c>
      <c r="G32" s="5">
        <f t="shared" si="5"/>
        <v>7299.1220000000012</v>
      </c>
      <c r="H32" s="31">
        <f t="shared" si="4"/>
        <v>0.13451911638764727</v>
      </c>
    </row>
    <row r="33" spans="1:8" ht="15.75">
      <c r="A33" s="29">
        <v>41882</v>
      </c>
      <c r="B33" s="2">
        <v>51460.647000000121</v>
      </c>
      <c r="C33" s="2">
        <v>829.42</v>
      </c>
      <c r="D33" s="5">
        <f t="shared" si="3"/>
        <v>52290.067000000119</v>
      </c>
      <c r="E33" s="4">
        <v>6124.7340000000058</v>
      </c>
      <c r="F33" s="4">
        <v>758.4699999999998</v>
      </c>
      <c r="G33" s="5">
        <f t="shared" si="5"/>
        <v>6883.2040000000052</v>
      </c>
      <c r="H33" s="31">
        <f t="shared" si="4"/>
        <v>0.13163501970651501</v>
      </c>
    </row>
    <row r="34" spans="1:8" ht="15.75">
      <c r="A34" s="29">
        <v>41912</v>
      </c>
      <c r="B34" s="2">
        <v>53929.12300000008</v>
      </c>
      <c r="C34" s="2">
        <v>914.53</v>
      </c>
      <c r="D34" s="5">
        <f t="shared" si="3"/>
        <v>54843.653000000078</v>
      </c>
      <c r="E34" s="4">
        <v>6081.697999999993</v>
      </c>
      <c r="F34" s="4">
        <v>732.45</v>
      </c>
      <c r="G34" s="5">
        <f t="shared" si="5"/>
        <v>6814.1479999999929</v>
      </c>
      <c r="H34" s="31">
        <f t="shared" si="4"/>
        <v>0.12424679296982612</v>
      </c>
    </row>
    <row r="35" spans="1:8" ht="15.75">
      <c r="A35" s="29">
        <v>41943</v>
      </c>
      <c r="B35" s="2">
        <v>53864.716000000204</v>
      </c>
      <c r="C35" s="2">
        <v>904.99</v>
      </c>
      <c r="D35" s="5">
        <f t="shared" si="3"/>
        <v>54769.706000000202</v>
      </c>
      <c r="E35" s="4">
        <v>6365.0899999999956</v>
      </c>
      <c r="F35" s="4">
        <v>661.59099999999989</v>
      </c>
      <c r="G35" s="5">
        <f t="shared" si="5"/>
        <v>7026.680999999995</v>
      </c>
      <c r="H35" s="31">
        <f t="shared" si="4"/>
        <v>0.12829502864229303</v>
      </c>
    </row>
    <row r="36" spans="1:8" ht="15.75">
      <c r="A36" s="29">
        <v>41973</v>
      </c>
      <c r="B36" s="2">
        <v>50656.211999999876</v>
      </c>
      <c r="C36" s="2">
        <v>910.36</v>
      </c>
      <c r="D36" s="5">
        <f t="shared" si="3"/>
        <v>51566.571999999876</v>
      </c>
      <c r="E36" s="4">
        <v>5935.7500000000027</v>
      </c>
      <c r="F36" s="4">
        <v>643.98399999999958</v>
      </c>
      <c r="G36" s="5">
        <f t="shared" si="5"/>
        <v>6579.7340000000022</v>
      </c>
      <c r="H36" s="31">
        <f t="shared" si="4"/>
        <v>0.12759688582750892</v>
      </c>
    </row>
    <row r="37" spans="1:8" ht="15.75">
      <c r="A37" s="29">
        <v>42004</v>
      </c>
      <c r="B37" s="2">
        <v>55369.49399999978</v>
      </c>
      <c r="C37" s="2">
        <v>927.23</v>
      </c>
      <c r="D37" s="5">
        <f t="shared" si="3"/>
        <v>56296.723999999784</v>
      </c>
      <c r="E37" s="4">
        <v>6287.5460000000048</v>
      </c>
      <c r="F37" s="4">
        <v>818.89499999999998</v>
      </c>
      <c r="G37" s="5">
        <f t="shared" si="5"/>
        <v>7106.4410000000044</v>
      </c>
      <c r="H37" s="31">
        <f t="shared" si="4"/>
        <v>0.12623187452257492</v>
      </c>
    </row>
    <row r="38" spans="1:8" ht="15.75">
      <c r="A38" s="29">
        <v>42035</v>
      </c>
      <c r="B38" s="2">
        <v>54631.9</v>
      </c>
      <c r="C38" s="2">
        <v>940.56</v>
      </c>
      <c r="D38" s="3">
        <f t="shared" ref="D38:D49" si="6">+B38+C38</f>
        <v>55572.46</v>
      </c>
      <c r="E38" s="4">
        <v>6594.6269999999968</v>
      </c>
      <c r="F38" s="4">
        <v>665.20700000000011</v>
      </c>
      <c r="G38" s="24">
        <f t="shared" ref="G38:G49" si="7">+E38+F38</f>
        <v>7259.8339999999971</v>
      </c>
      <c r="H38" s="31">
        <f t="shared" ref="H38:H49" si="8">+G38/D38</f>
        <v>0.13063726169401169</v>
      </c>
    </row>
    <row r="39" spans="1:8" ht="15.75">
      <c r="A39" s="29">
        <v>42063</v>
      </c>
      <c r="B39" s="2">
        <v>48330.42</v>
      </c>
      <c r="C39" s="2">
        <v>763.57</v>
      </c>
      <c r="D39" s="3">
        <f t="shared" si="6"/>
        <v>49093.99</v>
      </c>
      <c r="E39" s="4">
        <v>6406.7110000000066</v>
      </c>
      <c r="F39" s="4">
        <v>343.36600000000004</v>
      </c>
      <c r="G39" s="24">
        <f t="shared" si="7"/>
        <v>6750.0770000000066</v>
      </c>
      <c r="H39" s="31">
        <f t="shared" si="8"/>
        <v>0.13749293956347827</v>
      </c>
    </row>
    <row r="40" spans="1:8" ht="15.75">
      <c r="A40" s="29">
        <v>42094</v>
      </c>
      <c r="B40" s="2">
        <v>55932.93</v>
      </c>
      <c r="C40" s="2">
        <v>866.04</v>
      </c>
      <c r="D40" s="3">
        <f t="shared" si="6"/>
        <v>56798.97</v>
      </c>
      <c r="E40" s="4">
        <v>7129.1609999999982</v>
      </c>
      <c r="F40" s="4">
        <v>643.37099999999987</v>
      </c>
      <c r="G40" s="24">
        <f t="shared" si="7"/>
        <v>7772.5319999999983</v>
      </c>
      <c r="H40" s="31">
        <f t="shared" si="8"/>
        <v>0.13684283359363733</v>
      </c>
    </row>
    <row r="41" spans="1:8" ht="15.75">
      <c r="A41" s="29">
        <v>42124</v>
      </c>
      <c r="B41" s="2">
        <v>54690.09</v>
      </c>
      <c r="C41" s="2">
        <v>817.16</v>
      </c>
      <c r="D41" s="3">
        <f t="shared" si="6"/>
        <v>55507.25</v>
      </c>
      <c r="E41" s="4">
        <v>7134.2199999999957</v>
      </c>
      <c r="F41" s="4">
        <v>696.51499999999999</v>
      </c>
      <c r="G41" s="24">
        <f t="shared" si="7"/>
        <v>7830.734999999996</v>
      </c>
      <c r="H41" s="31">
        <f t="shared" si="8"/>
        <v>0.14107589549112948</v>
      </c>
    </row>
    <row r="42" spans="1:8" ht="15.75">
      <c r="A42" s="29">
        <v>42155</v>
      </c>
      <c r="B42" s="2">
        <v>53692.05</v>
      </c>
      <c r="C42" s="2">
        <v>847.34</v>
      </c>
      <c r="D42" s="3">
        <f t="shared" si="6"/>
        <v>54539.39</v>
      </c>
      <c r="E42" s="4">
        <v>7410.1020000000044</v>
      </c>
      <c r="F42" s="4">
        <v>652.95900000000017</v>
      </c>
      <c r="G42" s="24">
        <f t="shared" si="7"/>
        <v>8063.0610000000042</v>
      </c>
      <c r="H42" s="31">
        <f t="shared" si="8"/>
        <v>0.14783922225752807</v>
      </c>
    </row>
    <row r="43" spans="1:8" ht="15.75">
      <c r="A43" s="29">
        <v>42185</v>
      </c>
      <c r="B43" s="2">
        <v>51892.62</v>
      </c>
      <c r="C43" s="2">
        <v>798.47</v>
      </c>
      <c r="D43" s="3">
        <f t="shared" si="6"/>
        <v>52691.090000000004</v>
      </c>
      <c r="E43" s="4">
        <v>6963.4659999999976</v>
      </c>
      <c r="F43" s="4">
        <v>633.18699999999978</v>
      </c>
      <c r="G43" s="24">
        <f t="shared" si="7"/>
        <v>7596.6529999999975</v>
      </c>
      <c r="H43" s="31">
        <f t="shared" si="8"/>
        <v>0.14417338870765431</v>
      </c>
    </row>
    <row r="44" spans="1:8" ht="15.75">
      <c r="A44" s="29">
        <v>42216</v>
      </c>
      <c r="B44" s="2">
        <v>51436.7</v>
      </c>
      <c r="C44" s="2">
        <v>830.83</v>
      </c>
      <c r="D44" s="3">
        <f t="shared" si="6"/>
        <v>52267.53</v>
      </c>
      <c r="E44" s="4">
        <v>7023.2020000000075</v>
      </c>
      <c r="F44" s="4">
        <v>519.26599999999985</v>
      </c>
      <c r="G44" s="24">
        <f t="shared" si="7"/>
        <v>7542.4680000000071</v>
      </c>
      <c r="H44" s="31">
        <f t="shared" si="8"/>
        <v>0.1443050398593545</v>
      </c>
    </row>
    <row r="45" spans="1:8" ht="15.75">
      <c r="A45" s="29">
        <v>42247</v>
      </c>
      <c r="B45" s="2">
        <v>49278.1</v>
      </c>
      <c r="C45" s="2">
        <v>924.64</v>
      </c>
      <c r="D45" s="3">
        <f t="shared" si="6"/>
        <v>50202.74</v>
      </c>
      <c r="E45" s="4">
        <v>6673.8360000000121</v>
      </c>
      <c r="F45" s="4">
        <v>568.58799999999997</v>
      </c>
      <c r="G45" s="24">
        <f t="shared" si="7"/>
        <v>7242.4240000000118</v>
      </c>
      <c r="H45" s="31">
        <f t="shared" si="8"/>
        <v>0.14426352027797709</v>
      </c>
    </row>
    <row r="46" spans="1:8" ht="15.75">
      <c r="A46" s="29">
        <v>42277</v>
      </c>
      <c r="B46" s="2">
        <v>50559.37</v>
      </c>
      <c r="C46" s="2">
        <v>905.3</v>
      </c>
      <c r="D46" s="3">
        <f t="shared" si="6"/>
        <v>51464.670000000006</v>
      </c>
      <c r="E46" s="4">
        <v>6649.023000000001</v>
      </c>
      <c r="F46" s="4">
        <v>568.09399999999982</v>
      </c>
      <c r="G46" s="24">
        <f t="shared" si="7"/>
        <v>7217.1170000000011</v>
      </c>
      <c r="H46" s="31">
        <f t="shared" si="8"/>
        <v>0.14023439769457377</v>
      </c>
    </row>
    <row r="47" spans="1:8" ht="15.75">
      <c r="A47" s="29">
        <v>42308</v>
      </c>
      <c r="B47" s="2">
        <v>50632.44</v>
      </c>
      <c r="C47" s="2">
        <v>952.66</v>
      </c>
      <c r="D47" s="3">
        <f t="shared" si="6"/>
        <v>51585.100000000006</v>
      </c>
      <c r="E47" s="4">
        <v>7872.1880000000019</v>
      </c>
      <c r="F47" s="4">
        <v>547.03599999999994</v>
      </c>
      <c r="G47" s="24">
        <f t="shared" si="7"/>
        <v>8419.224000000002</v>
      </c>
      <c r="H47" s="31">
        <f t="shared" si="8"/>
        <v>0.16321038439394323</v>
      </c>
    </row>
    <row r="48" spans="1:8" ht="15.75">
      <c r="A48" s="29">
        <v>42338</v>
      </c>
      <c r="B48" s="2">
        <v>47167.519999999997</v>
      </c>
      <c r="C48" s="2">
        <v>914.59</v>
      </c>
      <c r="D48" s="3">
        <f t="shared" si="6"/>
        <v>48082.109999999993</v>
      </c>
      <c r="E48" s="4">
        <v>9887.4080000000085</v>
      </c>
      <c r="F48" s="4">
        <v>577.9860000000001</v>
      </c>
      <c r="G48" s="24">
        <f t="shared" si="7"/>
        <v>10465.394000000009</v>
      </c>
      <c r="H48" s="31">
        <f t="shared" si="8"/>
        <v>0.21765671265258557</v>
      </c>
    </row>
    <row r="49" spans="1:8" ht="15.75">
      <c r="A49" s="32">
        <v>42369</v>
      </c>
      <c r="B49" s="33">
        <v>50510.33</v>
      </c>
      <c r="C49" s="33">
        <v>1050.46</v>
      </c>
      <c r="D49" s="34">
        <f t="shared" si="6"/>
        <v>51560.79</v>
      </c>
      <c r="E49" s="35">
        <v>12730.249000000005</v>
      </c>
      <c r="F49" s="35">
        <v>603</v>
      </c>
      <c r="G49" s="36">
        <f t="shared" si="7"/>
        <v>13333.249000000005</v>
      </c>
      <c r="H49" s="37">
        <f t="shared" si="8"/>
        <v>0.25859279890785236</v>
      </c>
    </row>
    <row r="50" spans="1:8" ht="15.75">
      <c r="A50" s="29">
        <v>42400</v>
      </c>
      <c r="B50" s="2">
        <v>56253.695999999953</v>
      </c>
      <c r="C50" s="2">
        <v>930.63499999999988</v>
      </c>
      <c r="D50" s="70">
        <f t="shared" ref="D50:D55" si="9">+B50+C50</f>
        <v>57184.330999999955</v>
      </c>
      <c r="E50" s="76">
        <v>15740.18099999999</v>
      </c>
      <c r="F50" s="76">
        <v>588.32000000000005</v>
      </c>
      <c r="G50" s="78">
        <f t="shared" ref="G50:G55" si="10">+E50+F50</f>
        <v>16328.500999999989</v>
      </c>
      <c r="H50" s="79">
        <f t="shared" ref="H50:H55" si="11">+G50/D50</f>
        <v>0.28554152360372986</v>
      </c>
    </row>
    <row r="51" spans="1:8" ht="15.75">
      <c r="A51" s="32">
        <v>42429</v>
      </c>
      <c r="B51" s="2">
        <v>51749.151000000013</v>
      </c>
      <c r="C51" s="2">
        <v>875.91999999999985</v>
      </c>
      <c r="D51" s="70">
        <f t="shared" si="9"/>
        <v>52625.071000000011</v>
      </c>
      <c r="E51" s="76">
        <v>14936.001</v>
      </c>
      <c r="F51" s="76">
        <v>505.17000000000007</v>
      </c>
      <c r="G51" s="78">
        <f t="shared" si="10"/>
        <v>15441.171</v>
      </c>
      <c r="H51" s="79">
        <f t="shared" si="11"/>
        <v>0.29341853049471417</v>
      </c>
    </row>
    <row r="52" spans="1:8" ht="15.75">
      <c r="A52" s="29">
        <v>42460</v>
      </c>
      <c r="B52" s="2">
        <v>59591.898999999998</v>
      </c>
      <c r="C52" s="2">
        <v>1031.366</v>
      </c>
      <c r="D52" s="70">
        <f t="shared" si="9"/>
        <v>60623.264999999999</v>
      </c>
      <c r="E52" s="76">
        <v>18218.077999999943</v>
      </c>
      <c r="F52" s="76">
        <v>579.55699999999979</v>
      </c>
      <c r="G52" s="78">
        <f t="shared" si="10"/>
        <v>18797.634999999944</v>
      </c>
      <c r="H52" s="79">
        <f t="shared" si="11"/>
        <v>0.3100729563147076</v>
      </c>
    </row>
    <row r="53" spans="1:8" ht="15.75">
      <c r="A53" s="32">
        <v>42490</v>
      </c>
      <c r="B53" s="2">
        <v>57803.811999999569</v>
      </c>
      <c r="C53" s="2">
        <v>989.24000000000024</v>
      </c>
      <c r="D53" s="70">
        <f t="shared" si="9"/>
        <v>58793.051999999567</v>
      </c>
      <c r="E53" s="76">
        <v>17026.696999999971</v>
      </c>
      <c r="F53" s="76">
        <v>604.61399999999981</v>
      </c>
      <c r="G53" s="78">
        <f t="shared" si="10"/>
        <v>17631.310999999972</v>
      </c>
      <c r="H53" s="79">
        <f t="shared" si="11"/>
        <v>0.29988766359671382</v>
      </c>
    </row>
    <row r="54" spans="1:8" ht="15.75">
      <c r="A54" s="29">
        <v>42521</v>
      </c>
      <c r="B54" s="2">
        <v>56738.983510000013</v>
      </c>
      <c r="C54" s="2">
        <v>1010.0059999999999</v>
      </c>
      <c r="D54" s="70">
        <f t="shared" si="9"/>
        <v>57748.989510000014</v>
      </c>
      <c r="E54" s="76">
        <v>16655.488999999976</v>
      </c>
      <c r="F54" s="76">
        <v>612.07999999999993</v>
      </c>
      <c r="G54" s="78">
        <f t="shared" si="10"/>
        <v>17267.568999999974</v>
      </c>
      <c r="H54" s="79">
        <f t="shared" si="11"/>
        <v>0.29901075579876357</v>
      </c>
    </row>
    <row r="55" spans="1:8" ht="15.75">
      <c r="A55" s="32">
        <v>42551</v>
      </c>
      <c r="B55" s="2">
        <v>54032.57</v>
      </c>
      <c r="C55" s="2">
        <v>953.56</v>
      </c>
      <c r="D55" s="70">
        <f t="shared" si="9"/>
        <v>54986.13</v>
      </c>
      <c r="E55" s="76">
        <v>16967.579000000009</v>
      </c>
      <c r="F55" s="76">
        <v>544.58000000000004</v>
      </c>
      <c r="G55" s="78">
        <f t="shared" si="10"/>
        <v>17512.159000000011</v>
      </c>
      <c r="H55" s="79">
        <f t="shared" si="11"/>
        <v>0.31848320658318763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5" sqref="B5"/>
    </sheetView>
  </sheetViews>
  <sheetFormatPr baseColWidth="10" defaultRowHeight="15"/>
  <cols>
    <col min="2" max="2" width="179.28515625" customWidth="1"/>
  </cols>
  <sheetData>
    <row r="1" spans="1:2">
      <c r="A1" t="s">
        <v>34</v>
      </c>
    </row>
    <row r="2" spans="1:2">
      <c r="A2" t="s">
        <v>35</v>
      </c>
    </row>
    <row r="4" spans="1:2">
      <c r="A4" s="80" t="s">
        <v>36</v>
      </c>
      <c r="B4" s="80" t="s">
        <v>37</v>
      </c>
    </row>
    <row r="5" spans="1:2" ht="87" customHeight="1">
      <c r="A5" s="80">
        <v>1</v>
      </c>
      <c r="B5" s="81" t="s">
        <v>38</v>
      </c>
    </row>
    <row r="6" spans="1:2" ht="83.25" customHeight="1">
      <c r="A6" s="80">
        <v>2</v>
      </c>
      <c r="B6" s="81" t="s">
        <v>39</v>
      </c>
    </row>
    <row r="7" spans="1:2" ht="105">
      <c r="A7" s="80">
        <v>3</v>
      </c>
      <c r="B7" s="81" t="s">
        <v>40</v>
      </c>
    </row>
    <row r="8" spans="1:2" ht="75">
      <c r="A8" s="80">
        <v>4</v>
      </c>
      <c r="B8" s="81" t="s">
        <v>41</v>
      </c>
    </row>
    <row r="9" spans="1:2" ht="120">
      <c r="A9" s="80">
        <v>5</v>
      </c>
      <c r="B9" s="8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1.Recoleccion total RS</vt:lpstr>
      <vt:lpstr>2. Recoleccion promedio diaria</vt:lpstr>
      <vt:lpstr>3. Recolección Mensual x AZ</vt:lpstr>
      <vt:lpstr>4. Recolección men x Vehículo</vt:lpstr>
      <vt:lpstr>5. Recoleccion Mecanizada</vt:lpstr>
      <vt:lpstr>Fuente-Fichas Técnicas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Torres</dc:creator>
  <cp:lastModifiedBy>Andrés Mateo Jarrín Silva</cp:lastModifiedBy>
  <dcterms:created xsi:type="dcterms:W3CDTF">2015-06-29T19:29:34Z</dcterms:created>
  <dcterms:modified xsi:type="dcterms:W3CDTF">2016-08-16T13:28:35Z</dcterms:modified>
</cp:coreProperties>
</file>