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teaga\Desktop\Redición Cuentas\"/>
    </mc:Choice>
  </mc:AlternateContent>
  <bookViews>
    <workbookView xWindow="0" yWindow="0" windowWidth="14295" windowHeight="5235"/>
  </bookViews>
  <sheets>
    <sheet name="REVISADO FINAL" sheetId="1" r:id="rId1"/>
  </sheets>
  <calcPr calcId="152511"/>
</workbook>
</file>

<file path=xl/calcChain.xml><?xml version="1.0" encoding="utf-8"?>
<calcChain xmlns="http://schemas.openxmlformats.org/spreadsheetml/2006/main">
  <c r="E32" i="1" l="1"/>
  <c r="G27" i="1"/>
  <c r="E31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<sst xmlns="http://schemas.openxmlformats.org/spreadsheetml/2006/main" count="37" uniqueCount="35">
  <si>
    <t>PRESUPUESTO CODIFICADO</t>
  </si>
  <si>
    <t>TOTAL PRESUPUESTO INSTITUCIONAL</t>
  </si>
  <si>
    <t>GASTO CORRIENTE PLANIFICADO</t>
  </si>
  <si>
    <t>GASTO CORRIENTE EJECUTADO</t>
  </si>
  <si>
    <t>GASTO DE INVERSIÓN PLANIFICADO</t>
  </si>
  <si>
    <t>GASTO DE INVERSIÓN EJECUTADO</t>
  </si>
  <si>
    <t>Total de presupuesto de la institución</t>
  </si>
  <si>
    <t>Porcentaje de Presupuesto asignado para Presupuestos participativos</t>
  </si>
  <si>
    <t>PRESUPUESTO EJECUTADO</t>
  </si>
  <si>
    <t>% EJECUCIÓN DEL PRESUPUESTO</t>
  </si>
  <si>
    <t>LINK AL MEDIO DE VERIFICACIÓN</t>
  </si>
  <si>
    <t>CUMPLIMIENTO DE LA EJECUCION PRESUPUESTARIA</t>
  </si>
  <si>
    <t>% DE EJECUCIÓN PRESUPUESTARIA</t>
  </si>
  <si>
    <t xml:space="preserve">PRESUPUESTO PARTICIPATIVO: </t>
  </si>
  <si>
    <t>Cuenta con presupuesto participativo? SI / NO</t>
  </si>
  <si>
    <t>Presupuesto total asignado al Presupuesto asignado para Presupuestos participativos</t>
  </si>
  <si>
    <t>FORMULARIO DE INFORME DE RENDICION DE CUENTAS PARA 
GOBIERNO AUTÓNOMO DESCENTRALIZADO PROVINCIAL, MUNICIPAL Y PARROQUIAL</t>
  </si>
  <si>
    <t>DESCRIPCIÓN DE RESULTADO POA POR META /  PROGRAMA O PROYECTO</t>
  </si>
  <si>
    <t>GASTOS ADMINISTRATIVOS</t>
  </si>
  <si>
    <t>REMUNERACION PERSONAL</t>
  </si>
  <si>
    <t>INFRAESTRUCTURA COMUNITARIA</t>
  </si>
  <si>
    <t>PRESUPUESTOS PARTICIPATIVOS</t>
  </si>
  <si>
    <t>SOMOS QUITO</t>
  </si>
  <si>
    <t>SISTEMA DE PARTICIPACIÓN CIUDADANA</t>
  </si>
  <si>
    <t>VOLUNTARIADO "QUITO ACCIÓN"</t>
  </si>
  <si>
    <t>COLONIAS VACACIONALES</t>
  </si>
  <si>
    <t>AGENDA CULTURAL METROPOLITANA</t>
  </si>
  <si>
    <t>GI00G20100002D TERRITORIO Y CULTURA</t>
  </si>
  <si>
    <t>PROMOCIÓN DE DERECHOS DE GRUPOS DE ATENC</t>
  </si>
  <si>
    <t>SEGURIDAD ALIMENTARIA Y DE CALIDAD</t>
  </si>
  <si>
    <t>SISTEMA INTEGRAL DE PROMOCIÓN DE LA SALU</t>
  </si>
  <si>
    <t>PREVENCIÓN SITUACIONAL Y CONVIVENCIA PAC</t>
  </si>
  <si>
    <t>ATENCIÓN DE EMERGENCIAS EN EL DMQ</t>
  </si>
  <si>
    <t>FOMENTO PRODUCTIVO TERRITORIAL</t>
  </si>
  <si>
    <t xml:space="preserve">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</si>
</sst>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 Unicode MS"/>
      <family val="2"/>
    </font>
    <font>
      <b/>
      <sz val="9"/>
      <name val="Arial Unicode MS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1" fillId="0" borderId="0" xfId="0" applyFont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43" fontId="8" fillId="0" borderId="19" xfId="1" applyFont="1" applyFill="1" applyBorder="1" applyAlignment="1">
      <alignment horizontal="right" vertical="top"/>
    </xf>
    <xf numFmtId="9" fontId="9" fillId="0" borderId="19" xfId="2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top"/>
    </xf>
    <xf numFmtId="0" fontId="9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top"/>
    </xf>
    <xf numFmtId="43" fontId="8" fillId="0" borderId="23" xfId="1" applyFont="1" applyFill="1" applyBorder="1" applyAlignment="1">
      <alignment horizontal="right" vertical="top"/>
    </xf>
    <xf numFmtId="9" fontId="9" fillId="0" borderId="23" xfId="2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justify" vertical="center" wrapText="1"/>
    </xf>
    <xf numFmtId="43" fontId="1" fillId="0" borderId="16" xfId="1" applyFont="1" applyFill="1" applyBorder="1" applyAlignment="1">
      <alignment horizontal="center" vertical="center" wrapText="1"/>
    </xf>
    <xf numFmtId="43" fontId="1" fillId="0" borderId="0" xfId="0" applyNumberFormat="1" applyFont="1" applyAlignment="1">
      <alignment vertical="center" wrapText="1"/>
    </xf>
    <xf numFmtId="9" fontId="1" fillId="0" borderId="16" xfId="2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3" fontId="3" fillId="4" borderId="13" xfId="1" applyFont="1" applyFill="1" applyBorder="1" applyAlignment="1">
      <alignment vertical="center" wrapText="1"/>
    </xf>
    <xf numFmtId="9" fontId="3" fillId="4" borderId="13" xfId="2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43" fontId="5" fillId="0" borderId="19" xfId="1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vertical="center" wrapText="1"/>
    </xf>
    <xf numFmtId="43" fontId="3" fillId="0" borderId="19" xfId="1" applyFont="1" applyFill="1" applyBorder="1" applyAlignment="1">
      <alignment vertical="center" wrapText="1"/>
    </xf>
    <xf numFmtId="9" fontId="3" fillId="0" borderId="19" xfId="2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topLeftCell="A7" zoomScale="85" zoomScaleNormal="85" workbookViewId="0">
      <selection activeCell="A34" sqref="A34"/>
    </sheetView>
  </sheetViews>
  <sheetFormatPr baseColWidth="10" defaultRowHeight="15" x14ac:dyDescent="0.25"/>
  <cols>
    <col min="1" max="1" width="11.42578125" style="3"/>
    <col min="2" max="2" width="42.7109375" style="4" customWidth="1"/>
    <col min="3" max="3" width="35.28515625" style="4" customWidth="1"/>
    <col min="4" max="4" width="30" style="4" customWidth="1"/>
    <col min="5" max="5" width="35.85546875" style="4" customWidth="1"/>
    <col min="6" max="6" width="47.42578125" style="4" customWidth="1"/>
    <col min="7" max="7" width="26.7109375" style="4" customWidth="1"/>
    <col min="8" max="8" width="14" style="4" hidden="1" customWidth="1"/>
    <col min="9" max="9" width="26.5703125" style="4" customWidth="1"/>
    <col min="10" max="10" width="18.7109375" style="4" customWidth="1"/>
    <col min="11" max="11" width="34" style="4" customWidth="1"/>
    <col min="12" max="12" width="17.7109375" style="4" customWidth="1"/>
    <col min="13" max="13" width="17.85546875" style="4" customWidth="1"/>
    <col min="14" max="14" width="17.7109375" style="4" customWidth="1"/>
    <col min="15" max="16384" width="11.42578125" style="4"/>
  </cols>
  <sheetData>
    <row r="1" spans="2:13" ht="15.75" thickBot="1" x14ac:dyDescent="0.3"/>
    <row r="2" spans="2:13" x14ac:dyDescent="0.25">
      <c r="B2" s="23" t="s">
        <v>16</v>
      </c>
      <c r="C2" s="24"/>
      <c r="D2" s="24"/>
      <c r="E2" s="24"/>
      <c r="F2" s="24"/>
      <c r="G2" s="24"/>
      <c r="H2" s="25"/>
      <c r="I2" s="5"/>
      <c r="J2" s="6"/>
      <c r="K2" s="5"/>
      <c r="L2" s="5"/>
    </row>
    <row r="3" spans="2:13" x14ac:dyDescent="0.25">
      <c r="B3" s="26"/>
      <c r="C3" s="27"/>
      <c r="D3" s="27"/>
      <c r="E3" s="27"/>
      <c r="F3" s="27"/>
      <c r="G3" s="27"/>
      <c r="H3" s="28"/>
      <c r="I3" s="5"/>
      <c r="J3" s="5"/>
      <c r="K3" s="5"/>
      <c r="L3" s="5"/>
    </row>
    <row r="4" spans="2:13" ht="5.25" customHeight="1" thickBot="1" x14ac:dyDescent="0.3">
      <c r="B4" s="29"/>
      <c r="C4" s="30"/>
      <c r="D4" s="30"/>
      <c r="E4" s="30"/>
      <c r="F4" s="30"/>
      <c r="G4" s="30"/>
      <c r="H4" s="31"/>
      <c r="I4" s="5"/>
      <c r="J4" s="6"/>
      <c r="K4" s="5"/>
      <c r="L4" s="5"/>
    </row>
    <row r="5" spans="2:13" ht="15.75" customHeight="1" thickBot="1" x14ac:dyDescent="0.3">
      <c r="B5" s="14" t="s">
        <v>11</v>
      </c>
      <c r="C5" s="15"/>
      <c r="D5" s="15"/>
      <c r="E5" s="15"/>
      <c r="F5" s="16"/>
      <c r="G5" s="5"/>
      <c r="H5" s="5"/>
      <c r="I5" s="5"/>
      <c r="J5" s="5"/>
      <c r="K5" s="5"/>
      <c r="L5" s="5"/>
      <c r="M5" s="8"/>
    </row>
    <row r="6" spans="2:13" ht="15.75" customHeight="1" x14ac:dyDescent="0.25">
      <c r="B6" s="32" t="s">
        <v>17</v>
      </c>
      <c r="C6" s="19" t="s">
        <v>0</v>
      </c>
      <c r="D6" s="17" t="s">
        <v>8</v>
      </c>
      <c r="E6" s="21" t="s">
        <v>9</v>
      </c>
      <c r="F6" s="19" t="s">
        <v>10</v>
      </c>
      <c r="G6" s="5"/>
      <c r="H6" s="5"/>
      <c r="I6" s="5"/>
      <c r="J6" s="5"/>
      <c r="K6" s="5"/>
      <c r="L6" s="5"/>
      <c r="M6" s="5"/>
    </row>
    <row r="7" spans="2:13" ht="15" customHeight="1" x14ac:dyDescent="0.25">
      <c r="B7" s="33"/>
      <c r="C7" s="20"/>
      <c r="D7" s="18"/>
      <c r="E7" s="22"/>
      <c r="F7" s="20"/>
      <c r="G7" s="5"/>
      <c r="H7" s="5"/>
      <c r="I7" s="5"/>
      <c r="J7" s="5"/>
      <c r="K7" s="5"/>
      <c r="L7" s="5"/>
      <c r="M7" s="5"/>
    </row>
    <row r="8" spans="2:13" ht="46.5" customHeight="1" x14ac:dyDescent="0.25">
      <c r="B8" s="33"/>
      <c r="C8" s="20"/>
      <c r="D8" s="18"/>
      <c r="E8" s="22"/>
      <c r="F8" s="20"/>
      <c r="G8" s="5"/>
      <c r="H8" s="5"/>
      <c r="I8" s="5"/>
      <c r="J8" s="5"/>
      <c r="K8" s="5"/>
      <c r="L8" s="5"/>
      <c r="M8" s="5"/>
    </row>
    <row r="9" spans="2:13" x14ac:dyDescent="0.25">
      <c r="B9" s="36" t="s">
        <v>18</v>
      </c>
      <c r="C9" s="34">
        <v>848315</v>
      </c>
      <c r="D9" s="34">
        <v>656154.15</v>
      </c>
      <c r="E9" s="35">
        <f>D9/C9</f>
        <v>0.77347936792347183</v>
      </c>
      <c r="F9" s="37"/>
      <c r="G9" s="5"/>
      <c r="H9" s="5"/>
      <c r="I9" s="5"/>
      <c r="J9" s="5"/>
      <c r="K9" s="5"/>
      <c r="L9" s="5"/>
      <c r="M9" s="5"/>
    </row>
    <row r="10" spans="2:13" x14ac:dyDescent="0.25">
      <c r="B10" s="36" t="s">
        <v>19</v>
      </c>
      <c r="C10" s="34">
        <v>2013452.27</v>
      </c>
      <c r="D10" s="34">
        <v>1804043.28</v>
      </c>
      <c r="E10" s="35">
        <f t="shared" ref="E10:E24" si="0">D10/C10</f>
        <v>0.89599505629204712</v>
      </c>
      <c r="F10" s="37"/>
      <c r="G10" s="5"/>
      <c r="H10" s="5"/>
      <c r="I10" s="5"/>
      <c r="J10" s="5"/>
      <c r="K10" s="5"/>
      <c r="L10" s="5"/>
      <c r="M10" s="5"/>
    </row>
    <row r="11" spans="2:13" x14ac:dyDescent="0.25">
      <c r="B11" s="36" t="s">
        <v>20</v>
      </c>
      <c r="C11" s="34">
        <v>833821.04</v>
      </c>
      <c r="D11" s="34">
        <v>155651.93</v>
      </c>
      <c r="E11" s="35">
        <f t="shared" si="0"/>
        <v>0.18667306596149216</v>
      </c>
      <c r="F11" s="37"/>
      <c r="G11" s="5"/>
      <c r="H11" s="5"/>
      <c r="I11" s="5"/>
      <c r="J11" s="5"/>
      <c r="K11" s="5"/>
      <c r="L11" s="5"/>
      <c r="M11" s="5"/>
    </row>
    <row r="12" spans="2:13" x14ac:dyDescent="0.25">
      <c r="B12" s="36" t="s">
        <v>21</v>
      </c>
      <c r="C12" s="34">
        <v>1653582.1</v>
      </c>
      <c r="D12" s="34">
        <v>1030606.54</v>
      </c>
      <c r="E12" s="35">
        <f t="shared" si="0"/>
        <v>0.62325695228558653</v>
      </c>
      <c r="F12" s="37"/>
      <c r="G12" s="5"/>
      <c r="H12" s="5"/>
      <c r="I12" s="5"/>
      <c r="J12" s="5"/>
      <c r="K12" s="5"/>
      <c r="L12" s="5"/>
      <c r="M12" s="5"/>
    </row>
    <row r="13" spans="2:13" x14ac:dyDescent="0.25">
      <c r="B13" s="36" t="s">
        <v>22</v>
      </c>
      <c r="C13" s="34">
        <v>40000</v>
      </c>
      <c r="D13" s="34">
        <v>3571.27</v>
      </c>
      <c r="E13" s="35">
        <f t="shared" si="0"/>
        <v>8.9281749999999993E-2</v>
      </c>
      <c r="F13" s="37"/>
      <c r="G13" s="5"/>
      <c r="H13" s="5"/>
      <c r="I13" s="5"/>
      <c r="J13" s="5"/>
      <c r="K13" s="5"/>
      <c r="L13" s="5"/>
      <c r="M13" s="5"/>
    </row>
    <row r="14" spans="2:13" x14ac:dyDescent="0.25">
      <c r="B14" s="36" t="s">
        <v>23</v>
      </c>
      <c r="C14" s="34">
        <v>15624.49</v>
      </c>
      <c r="D14" s="34">
        <v>5353.84</v>
      </c>
      <c r="E14" s="35">
        <f t="shared" si="0"/>
        <v>0.34265694432266269</v>
      </c>
      <c r="F14" s="37"/>
      <c r="G14" s="5"/>
      <c r="H14" s="5"/>
      <c r="I14" s="5"/>
      <c r="J14" s="5"/>
      <c r="K14" s="5"/>
      <c r="L14" s="5"/>
      <c r="M14" s="5"/>
    </row>
    <row r="15" spans="2:13" x14ac:dyDescent="0.25">
      <c r="B15" s="36" t="s">
        <v>24</v>
      </c>
      <c r="C15" s="34">
        <v>9100</v>
      </c>
      <c r="D15" s="34">
        <v>2142.84</v>
      </c>
      <c r="E15" s="35">
        <f t="shared" si="0"/>
        <v>0.23547692307692308</v>
      </c>
      <c r="F15" s="37"/>
      <c r="G15" s="5"/>
      <c r="H15" s="5"/>
      <c r="I15" s="5"/>
      <c r="J15" s="5"/>
      <c r="K15" s="5"/>
      <c r="L15" s="5"/>
      <c r="M15" s="5"/>
    </row>
    <row r="16" spans="2:13" x14ac:dyDescent="0.25">
      <c r="B16" s="36" t="s">
        <v>25</v>
      </c>
      <c r="C16" s="34">
        <v>38378.79</v>
      </c>
      <c r="D16" s="34">
        <v>0</v>
      </c>
      <c r="E16" s="35">
        <f t="shared" si="0"/>
        <v>0</v>
      </c>
      <c r="F16" s="37"/>
      <c r="G16" s="5"/>
      <c r="H16" s="5"/>
      <c r="I16" s="5"/>
      <c r="J16" s="5"/>
      <c r="K16" s="5"/>
      <c r="L16" s="5"/>
      <c r="M16" s="5"/>
    </row>
    <row r="17" spans="2:13" x14ac:dyDescent="0.25">
      <c r="B17" s="36" t="s">
        <v>26</v>
      </c>
      <c r="C17" s="34">
        <v>6000</v>
      </c>
      <c r="D17" s="34">
        <v>0</v>
      </c>
      <c r="E17" s="35">
        <f t="shared" si="0"/>
        <v>0</v>
      </c>
      <c r="F17" s="37"/>
      <c r="G17" s="5"/>
      <c r="H17" s="5"/>
      <c r="I17" s="5"/>
      <c r="J17" s="5"/>
      <c r="K17" s="5"/>
      <c r="L17" s="5"/>
      <c r="M17" s="5"/>
    </row>
    <row r="18" spans="2:13" x14ac:dyDescent="0.25">
      <c r="B18" s="36" t="s">
        <v>27</v>
      </c>
      <c r="C18" s="34">
        <v>3000</v>
      </c>
      <c r="D18" s="34">
        <v>0</v>
      </c>
      <c r="E18" s="35">
        <f t="shared" si="0"/>
        <v>0</v>
      </c>
      <c r="F18" s="37"/>
      <c r="G18" s="5"/>
      <c r="H18" s="5"/>
      <c r="I18" s="5"/>
      <c r="J18" s="5"/>
      <c r="K18" s="5"/>
      <c r="L18" s="5"/>
      <c r="M18" s="5"/>
    </row>
    <row r="19" spans="2:13" x14ac:dyDescent="0.25">
      <c r="B19" s="36" t="s">
        <v>28</v>
      </c>
      <c r="C19" s="34">
        <v>12750</v>
      </c>
      <c r="D19" s="34">
        <v>797.76</v>
      </c>
      <c r="E19" s="35">
        <f t="shared" si="0"/>
        <v>6.2569411764705887E-2</v>
      </c>
      <c r="F19" s="37"/>
      <c r="G19" s="5"/>
      <c r="H19" s="5"/>
      <c r="I19" s="5"/>
      <c r="J19" s="5"/>
      <c r="K19" s="5"/>
      <c r="L19" s="5"/>
      <c r="M19" s="5"/>
    </row>
    <row r="20" spans="2:13" x14ac:dyDescent="0.25">
      <c r="B20" s="36" t="s">
        <v>29</v>
      </c>
      <c r="C20" s="34">
        <v>9408</v>
      </c>
      <c r="D20" s="34">
        <v>7600</v>
      </c>
      <c r="E20" s="35">
        <f t="shared" si="0"/>
        <v>0.80782312925170063</v>
      </c>
      <c r="F20" s="37"/>
      <c r="G20" s="5"/>
      <c r="H20" s="5"/>
      <c r="I20" s="5"/>
      <c r="J20" s="5"/>
      <c r="K20" s="5"/>
      <c r="L20" s="5"/>
      <c r="M20" s="5"/>
    </row>
    <row r="21" spans="2:13" x14ac:dyDescent="0.25">
      <c r="B21" s="36" t="s">
        <v>30</v>
      </c>
      <c r="C21" s="34">
        <v>9408</v>
      </c>
      <c r="D21" s="34">
        <v>4000</v>
      </c>
      <c r="E21" s="35">
        <f t="shared" si="0"/>
        <v>0.42517006802721086</v>
      </c>
      <c r="F21" s="37"/>
      <c r="G21" s="5"/>
      <c r="H21" s="5"/>
      <c r="I21" s="5"/>
      <c r="J21" s="5"/>
      <c r="K21" s="5"/>
      <c r="L21" s="5"/>
      <c r="M21" s="5"/>
    </row>
    <row r="22" spans="2:13" x14ac:dyDescent="0.25">
      <c r="B22" s="36" t="s">
        <v>31</v>
      </c>
      <c r="C22" s="34">
        <v>5500</v>
      </c>
      <c r="D22" s="34">
        <v>4884.1499999999996</v>
      </c>
      <c r="E22" s="35">
        <f t="shared" si="0"/>
        <v>0.88802727272727267</v>
      </c>
      <c r="F22" s="37"/>
      <c r="G22" s="5"/>
      <c r="H22" s="5"/>
      <c r="I22" s="5"/>
      <c r="J22" s="5"/>
      <c r="K22" s="5"/>
      <c r="L22" s="5"/>
      <c r="M22" s="5"/>
    </row>
    <row r="23" spans="2:13" x14ac:dyDescent="0.25">
      <c r="B23" s="36" t="s">
        <v>32</v>
      </c>
      <c r="C23" s="34">
        <v>42984.06</v>
      </c>
      <c r="D23" s="34">
        <v>27359.45</v>
      </c>
      <c r="E23" s="35">
        <f t="shared" si="0"/>
        <v>0.63650222896580733</v>
      </c>
      <c r="F23" s="37"/>
      <c r="G23" s="5"/>
      <c r="H23" s="5"/>
      <c r="I23" s="5"/>
      <c r="J23" s="5"/>
      <c r="K23" s="5"/>
      <c r="L23" s="5"/>
      <c r="M23" s="5"/>
    </row>
    <row r="24" spans="2:13" ht="15.75" thickBot="1" x14ac:dyDescent="0.3">
      <c r="B24" s="38" t="s">
        <v>33</v>
      </c>
      <c r="C24" s="39">
        <v>11400</v>
      </c>
      <c r="D24" s="39">
        <v>6487.78</v>
      </c>
      <c r="E24" s="40">
        <f t="shared" si="0"/>
        <v>0.56910350877192983</v>
      </c>
      <c r="F24" s="41"/>
      <c r="G24" s="5"/>
      <c r="H24" s="5"/>
      <c r="I24" s="5"/>
      <c r="J24" s="5"/>
      <c r="K24" s="5"/>
      <c r="L24" s="5"/>
      <c r="M24" s="5"/>
    </row>
    <row r="25" spans="2:13" ht="15.75" thickBot="1" x14ac:dyDescent="0.3">
      <c r="B25" s="10"/>
      <c r="C25" s="42"/>
      <c r="D25" s="10"/>
      <c r="E25" s="10"/>
      <c r="F25" s="10"/>
      <c r="G25" s="5"/>
      <c r="H25" s="5"/>
      <c r="I25" s="5"/>
      <c r="J25" s="7"/>
      <c r="K25" s="5"/>
      <c r="L25" s="5"/>
    </row>
    <row r="26" spans="2:13" ht="52.5" customHeight="1" thickBot="1" x14ac:dyDescent="0.3">
      <c r="B26" s="11" t="s">
        <v>1</v>
      </c>
      <c r="C26" s="12" t="s">
        <v>2</v>
      </c>
      <c r="D26" s="12" t="s">
        <v>3</v>
      </c>
      <c r="E26" s="12" t="s">
        <v>4</v>
      </c>
      <c r="F26" s="12" t="s">
        <v>5</v>
      </c>
      <c r="G26" s="12" t="s">
        <v>12</v>
      </c>
      <c r="H26" s="5"/>
      <c r="I26" s="5"/>
      <c r="J26" s="7"/>
      <c r="K26" s="5"/>
      <c r="L26" s="5"/>
    </row>
    <row r="27" spans="2:13" ht="22.5" customHeight="1" thickBot="1" x14ac:dyDescent="0.3">
      <c r="B27" s="43">
        <v>5552723.75</v>
      </c>
      <c r="C27" s="43">
        <v>2861767.27</v>
      </c>
      <c r="D27" s="43">
        <v>2460197.4300000002</v>
      </c>
      <c r="E27" s="43">
        <v>2690956.4800000004</v>
      </c>
      <c r="F27" s="43">
        <v>1248455.56</v>
      </c>
      <c r="G27" s="45">
        <f>(D27+F27)/B27</f>
        <v>0.66789798249912946</v>
      </c>
      <c r="H27" s="5"/>
      <c r="I27" s="5"/>
      <c r="J27" s="7"/>
      <c r="K27" s="5"/>
      <c r="L27" s="5"/>
    </row>
    <row r="28" spans="2:13" ht="15.75" thickBot="1" x14ac:dyDescent="0.3">
      <c r="B28" s="7"/>
      <c r="C28" s="7"/>
      <c r="D28" s="7"/>
      <c r="E28" s="5"/>
      <c r="F28" s="5"/>
      <c r="G28" s="44"/>
      <c r="H28" s="5"/>
      <c r="I28" s="7"/>
      <c r="J28" s="7"/>
      <c r="K28" s="5"/>
      <c r="L28" s="5"/>
    </row>
    <row r="29" spans="2:13" ht="15.75" thickBot="1" x14ac:dyDescent="0.3">
      <c r="B29" s="14" t="s">
        <v>13</v>
      </c>
      <c r="C29" s="15"/>
      <c r="D29" s="15"/>
      <c r="E29" s="15"/>
      <c r="F29" s="16"/>
      <c r="G29" s="44"/>
      <c r="H29" s="5"/>
      <c r="I29" s="7"/>
      <c r="J29" s="7"/>
      <c r="K29" s="5"/>
      <c r="L29" s="5"/>
    </row>
    <row r="30" spans="2:13" ht="45.75" customHeight="1" thickBot="1" x14ac:dyDescent="0.3">
      <c r="B30" s="1" t="s">
        <v>14</v>
      </c>
      <c r="C30" s="1" t="s">
        <v>6</v>
      </c>
      <c r="D30" s="2" t="s">
        <v>15</v>
      </c>
      <c r="E30" s="2" t="s">
        <v>7</v>
      </c>
      <c r="F30" s="2" t="s">
        <v>10</v>
      </c>
      <c r="G30" s="9"/>
      <c r="H30" s="5"/>
      <c r="I30" s="9"/>
      <c r="J30" s="7"/>
      <c r="K30" s="5"/>
      <c r="L30" s="5"/>
    </row>
    <row r="31" spans="2:13" x14ac:dyDescent="0.25">
      <c r="B31" s="46" t="s">
        <v>34</v>
      </c>
      <c r="C31" s="47">
        <v>5552723.75</v>
      </c>
      <c r="D31" s="47">
        <v>1653582.1</v>
      </c>
      <c r="E31" s="48">
        <f>D31/C31</f>
        <v>0.29779657235784512</v>
      </c>
      <c r="F31" s="49"/>
      <c r="G31" s="9"/>
      <c r="H31" s="5"/>
      <c r="I31" s="9"/>
      <c r="J31" s="7"/>
      <c r="K31" s="5"/>
      <c r="L31" s="5"/>
    </row>
    <row r="32" spans="2:13" x14ac:dyDescent="0.25">
      <c r="B32" s="50" t="s">
        <v>34</v>
      </c>
      <c r="C32" s="51">
        <v>2690956.48</v>
      </c>
      <c r="D32" s="53">
        <v>1653582.1</v>
      </c>
      <c r="E32" s="54">
        <f>D32/C32</f>
        <v>0.61449603971298716</v>
      </c>
      <c r="F32" s="52"/>
    </row>
    <row r="34" spans="2:3" x14ac:dyDescent="0.25">
      <c r="B34" s="13"/>
      <c r="C34" s="13"/>
    </row>
  </sheetData>
  <mergeCells count="8">
    <mergeCell ref="B2:H4"/>
    <mergeCell ref="B6:B8"/>
    <mergeCell ref="B29:F29"/>
    <mergeCell ref="D6:D8"/>
    <mergeCell ref="B5:F5"/>
    <mergeCell ref="F6:F8"/>
    <mergeCell ref="C6:C8"/>
    <mergeCell ref="E6:E8"/>
  </mergeCells>
  <pageMargins left="0.11811023622047245" right="0.11811023622047245" top="0.74803149606299213" bottom="0.74803149606299213" header="0.31496062992125984" footer="0.31496062992125984"/>
  <pageSetup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REVISADO 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maarguello</dc:creator>
  <cp:lastModifiedBy>Nelly Analia Arteaga Llamuca</cp:lastModifiedBy>
  <cp:lastPrinted>2017-01-23T17:51:26Z</cp:lastPrinted>
  <dcterms:created xsi:type="dcterms:W3CDTF">2015-01-12T23:04:39Z</dcterms:created>
  <dcterms:modified xsi:type="dcterms:W3CDTF">2022-02-15T20:24:49Z</dcterms:modified>
</cp:coreProperties>
</file>