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quishpeo\Downloads\"/>
    </mc:Choice>
  </mc:AlternateContent>
  <bookViews>
    <workbookView xWindow="0" yWindow="0" windowWidth="28800" windowHeight="12210" tabRatio="688"/>
  </bookViews>
  <sheets>
    <sheet name="Carátula" sheetId="40" r:id="rId1"/>
    <sheet name="Índice" sheetId="14" r:id="rId2"/>
    <sheet name="Resumen " sheetId="47" r:id="rId3"/>
    <sheet name="Eje. Presupuesto Total" sheetId="41" r:id="rId4"/>
    <sheet name="Eje. Asignación Municipal" sheetId="42" r:id="rId5"/>
    <sheet name="Eje. Recursos Propios" sheetId="43" r:id="rId6"/>
    <sheet name="Eje. Presupuesto Corriente" sheetId="44" r:id="rId7"/>
    <sheet name="Eje. Presupuesto Inv" sheetId="45" r:id="rId8"/>
    <sheet name="Notas " sheetId="46" r:id="rId9"/>
  </sheets>
  <definedNames>
    <definedName name="_xlnm._FilterDatabase" localSheetId="4" hidden="1">'Eje. Asignación Municipal'!$A$6:$G$92</definedName>
    <definedName name="_xlnm._FilterDatabase" localSheetId="6" hidden="1">'Eje. Presupuesto Corriente'!$A$6:$XEU$83</definedName>
    <definedName name="_xlnm._FilterDatabase" localSheetId="7" hidden="1">'Eje. Presupuesto Inv'!$A$5:$G$91</definedName>
    <definedName name="_xlnm._FilterDatabase" localSheetId="3" hidden="1">'Eje. Presupuesto Total'!$A$5:$H$90</definedName>
    <definedName name="_xlnm._FilterDatabase" localSheetId="5" hidden="1">'Eje. Recursos Propios'!$A$4:$G$32</definedName>
    <definedName name="_xlnm.Print_Area" localSheetId="0">Carátula!$A$1:$B$47</definedName>
    <definedName name="_xlnm.Print_Area" localSheetId="4">'Eje. Asignación Municipal'!$A$1:$G$279</definedName>
    <definedName name="_xlnm.Print_Area" localSheetId="6">'Eje. Presupuesto Corriente'!$A$1:$G$84,'Eje. Presupuesto Corriente'!$A$87:$G$106,'Eje. Presupuesto Corriente'!$A$108:$G$161,'Eje. Presupuesto Corriente'!$A$164:$G$180,'Eje. Presupuesto Corriente'!$A$182:$G$247</definedName>
    <definedName name="_xlnm.Print_Area" localSheetId="7">'Eje. Presupuesto Inv'!$A$1:$G$1,'Eje. Presupuesto Inv'!$A$3:$G$92,'Eje. Presupuesto Inv'!$A$95:$G$118,'Eje. Presupuesto Inv'!$A$120:$G$175,'Eje. Presupuesto Inv'!$A$178:$G$201,'Eje. Presupuesto Inv'!$A$203:$G$277</definedName>
    <definedName name="_xlnm.Print_Area" localSheetId="3">'Eje. Presupuesto Total'!$A$1:$G$289</definedName>
    <definedName name="_xlnm.Print_Area" localSheetId="5">'Eje. Recursos Propios'!$A$1:$G$33,'Eje. Recursos Propios'!$A$36:$G$48,'Eje. Recursos Propios'!$A$50:$G$55,'Eje. Recursos Propios'!$A$58:$G$80,'Eje. Recursos Propios'!$A$82:$G$105</definedName>
    <definedName name="_xlnm.Print_Area" localSheetId="1">Índice!$A$1:$A$49</definedName>
    <definedName name="_xlnm.Print_Area" localSheetId="8">'Notas '!$A$1:$B$16</definedName>
    <definedName name="_xlnm.Print_Area" localSheetId="2">'Resumen '!$A$1:$G$44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6" i="45" l="1"/>
  <c r="D276" i="45"/>
  <c r="E276" i="45" s="1"/>
  <c r="C276" i="45"/>
  <c r="F174" i="45"/>
  <c r="D174" i="45"/>
  <c r="E174" i="45" s="1"/>
  <c r="C174" i="45"/>
  <c r="F117" i="45"/>
  <c r="E117" i="45"/>
  <c r="D117" i="45"/>
  <c r="C117" i="45"/>
  <c r="F91" i="45"/>
  <c r="D91" i="45"/>
  <c r="C91" i="45"/>
  <c r="F278" i="42"/>
  <c r="D278" i="42"/>
  <c r="C278" i="42"/>
  <c r="G278" i="42" s="1"/>
  <c r="F179" i="42"/>
  <c r="D179" i="42"/>
  <c r="E179" i="42" s="1"/>
  <c r="C179" i="42"/>
  <c r="F119" i="42"/>
  <c r="G119" i="42" s="1"/>
  <c r="E119" i="42"/>
  <c r="D119" i="42"/>
  <c r="C119" i="42"/>
  <c r="F92" i="42"/>
  <c r="G92" i="42" s="1"/>
  <c r="D92" i="42"/>
  <c r="C92" i="42"/>
  <c r="F288" i="41"/>
  <c r="D288" i="41"/>
  <c r="C288" i="41"/>
  <c r="G288" i="41" s="1"/>
  <c r="F183" i="41"/>
  <c r="D183" i="41"/>
  <c r="C183" i="41"/>
  <c r="G183" i="41" s="1"/>
  <c r="F122" i="41"/>
  <c r="G122" i="41" s="1"/>
  <c r="D122" i="41"/>
  <c r="E122" i="41" s="1"/>
  <c r="C122" i="41"/>
  <c r="F94" i="41"/>
  <c r="G94" i="41" s="1"/>
  <c r="D94" i="41"/>
  <c r="C94" i="41"/>
  <c r="E183" i="41" l="1"/>
  <c r="G179" i="42"/>
  <c r="E278" i="42"/>
  <c r="G91" i="45"/>
  <c r="G117" i="45"/>
  <c r="G276" i="45"/>
  <c r="E288" i="41"/>
  <c r="E94" i="41"/>
  <c r="E92" i="42"/>
  <c r="G174" i="45"/>
  <c r="E91" i="45"/>
</calcChain>
</file>

<file path=xl/sharedStrings.xml><?xml version="1.0" encoding="utf-8"?>
<sst xmlns="http://schemas.openxmlformats.org/spreadsheetml/2006/main" count="1375" uniqueCount="173">
  <si>
    <t>MUNICIPIO DEL DISTRITO METROPOLITANO DE QUITO</t>
  </si>
  <si>
    <t>CONTENIDO:</t>
  </si>
  <si>
    <t>Por sector y dependencia</t>
  </si>
  <si>
    <t>Por sector</t>
  </si>
  <si>
    <t>Por dependencias municipales</t>
  </si>
  <si>
    <t>Por empresas, fundaciones y corporaciones</t>
  </si>
  <si>
    <t>Por entidades</t>
  </si>
  <si>
    <t>Grupos</t>
  </si>
  <si>
    <t xml:space="preserve">Total Dependencias Municipales </t>
  </si>
  <si>
    <t>Total Empresas, Fundaciones y Corporaciones</t>
  </si>
  <si>
    <t xml:space="preserve">PRESUPUESTO TOTAL </t>
  </si>
  <si>
    <t>Tipo de Fuente</t>
  </si>
  <si>
    <t>ASIGNACIÓN MUNICIPAL</t>
  </si>
  <si>
    <t>EJECUCIÓN PRESUPUESTARIA DE GASTO</t>
  </si>
  <si>
    <t>EJECUCIÓN PRESUPUESTARIA DE GASTO DEL PRESUPUESTO TOTAL</t>
  </si>
  <si>
    <t>EJECUCIÓN PRESUPUESTARIA DE GASTO POR TIPO DE FUENTE</t>
  </si>
  <si>
    <t>Comportamiento quincenal por Sectores</t>
  </si>
  <si>
    <r>
      <t xml:space="preserve">PRESUPUESTO TOTAL 
</t>
    </r>
    <r>
      <rPr>
        <sz val="8"/>
        <color rgb="FF000000"/>
        <rFont val="Arial"/>
        <family val="2"/>
      </rPr>
      <t>(ASIGNACIÓN MUNICIPAL + RECURSOS PROPIOS + FONDO AMBIENTAL)</t>
    </r>
  </si>
  <si>
    <r>
      <t xml:space="preserve">RECURSOS PROPIOS
</t>
    </r>
    <r>
      <rPr>
        <sz val="8"/>
        <color rgb="FF000000"/>
        <rFont val="Arial"/>
        <family val="2"/>
      </rPr>
      <t>(RECURSOS PROPIOS DE EPM Y ENTIDADES ADSCRITAS + FONDO AMBIENTAL)</t>
    </r>
  </si>
  <si>
    <t xml:space="preserve">1. </t>
  </si>
  <si>
    <t xml:space="preserve">2. </t>
  </si>
  <si>
    <t>3.</t>
  </si>
  <si>
    <t>4.</t>
  </si>
  <si>
    <t>5.</t>
  </si>
  <si>
    <t>Para fines de presentación, se incluyó el Sector de "Control" y la entidad que lo conforma, en el Sector de "Seguridad y Gobernabilidad"; y, el Sector de "Coordinación Distrital del Comercio" y las entidades que lo conforman, en el Sector de "Desarrollo Productivo y Competitividad".</t>
  </si>
  <si>
    <r>
      <t xml:space="preserve">  3. </t>
    </r>
    <r>
      <rPr>
        <b/>
        <u/>
        <sz val="11"/>
        <color theme="4" tint="-0.249977111117893"/>
        <rFont val="Arial"/>
        <family val="2"/>
      </rPr>
      <t>Ejecución Presupuestaria de Gasto por Tipo de Fuente</t>
    </r>
  </si>
  <si>
    <t>Categoría de Proyecto</t>
  </si>
  <si>
    <r>
      <t xml:space="preserve">CORRIENTE </t>
    </r>
    <r>
      <rPr>
        <sz val="8"/>
        <rFont val="Arial"/>
        <family val="2"/>
      </rPr>
      <t>(ASIGNACIÓN MUNICIPAL + RECURSOS PROPIOS)</t>
    </r>
  </si>
  <si>
    <r>
      <t xml:space="preserve">INVERSIÓN </t>
    </r>
    <r>
      <rPr>
        <sz val="8"/>
        <rFont val="Arial"/>
        <family val="2"/>
      </rPr>
      <t>(ASIGNACIÓN MUNICIPAL + RECURSOS PROPIOS + FONDO AMBIENTAL)</t>
    </r>
  </si>
  <si>
    <t>1.   Resumen de Ejecución Presupuestaria por tipo de fuente y categoría de proyecto</t>
  </si>
  <si>
    <t>EJECUCIÓN PRESUPUESTARIA DE GASTO POR CATEGORÍA DE PROYECTO</t>
  </si>
  <si>
    <r>
      <rPr>
        <b/>
        <sz val="11"/>
        <color theme="4" tint="-0.249977111117893"/>
        <rFont val="Arial"/>
        <family val="2"/>
      </rPr>
      <t xml:space="preserve">  4. </t>
    </r>
    <r>
      <rPr>
        <b/>
        <u/>
        <sz val="11"/>
        <color theme="4" tint="-0.249977111117893"/>
        <rFont val="Arial"/>
        <family val="2"/>
      </rPr>
      <t>Ejecución Presupuestaria de Gasto por Categoría de Proyecto</t>
    </r>
  </si>
  <si>
    <t>La entidad o sector que no conste en alguna de estas secciones, se debe a que, no cuenta con la fuente de financiamiento o categoría de proyecto correspondiente.</t>
  </si>
  <si>
    <t>5. Notas Técnicas del Reporte de Ejecución Presupuestaria de Gasto</t>
  </si>
  <si>
    <t>Los valores de la Unidad Municipal Patronato San José, presentados en este reporte, corresponden a la información ingresada por esta entidad, en el sistema Mi Ciudad.</t>
  </si>
  <si>
    <t>6.</t>
  </si>
  <si>
    <t>TOTAL ASIGNACIÓN MUNICIPAL</t>
  </si>
  <si>
    <t>TOTAL RECURSOS PROPIOS</t>
  </si>
  <si>
    <t>TOTAL CORRIENTE</t>
  </si>
  <si>
    <t>TOTAL INVERSIÓN</t>
  </si>
  <si>
    <r>
      <rPr>
        <b/>
        <sz val="11"/>
        <color theme="4" tint="-0.249977111117893"/>
        <rFont val="Arial"/>
        <family val="2"/>
      </rPr>
      <t xml:space="preserve">  2. </t>
    </r>
    <r>
      <rPr>
        <b/>
        <u/>
        <sz val="11"/>
        <color theme="4" tint="-0.249977111117893"/>
        <rFont val="Arial"/>
        <family val="2"/>
      </rPr>
      <t>Detalle y Ranking de Ejecución Presupuestaria de Gasto del Presupuesto Total</t>
    </r>
  </si>
  <si>
    <t>Detalle y Ranking de Ejecución Presupuestaria de Gasto de Asignación Municipal</t>
  </si>
  <si>
    <t>Detalle y Ranking de Ejecución Presupuestaria de Gasto de Recursos Propios</t>
  </si>
  <si>
    <t>Detalle y Ranking de Ejecución Presupuestaria de Gasto Corriente</t>
  </si>
  <si>
    <t>Detalle y Ranking de Ejecución Presupuestaria de Gasto de Inversión</t>
  </si>
  <si>
    <t>EJECUCIÓN PRESUPUESTARIA DE GASTO AL 31 DE JULIO 2023</t>
  </si>
  <si>
    <t>AL 31 DE JULIO DE 2023 DEL MDMQ</t>
  </si>
  <si>
    <t>EJECUCIÓN PRESUPUESTARIA DE GASTO AL 31 DE JULIO DE 2023, DEL MUNICIPIO DEL DISTRITO METROPOLITANO DE QUITO</t>
  </si>
  <si>
    <t>PRESUPUESTO TOTAL (ASIGNACIÓN MUNICIPAL + RECURSOS PROPIOS + FONDO AMBIENTAL)</t>
  </si>
  <si>
    <t>RANKING SECTOR /
ENTIDADES</t>
  </si>
  <si>
    <t>SECTOR / ENTIDADES</t>
  </si>
  <si>
    <t>CODIFICADO
AL 31 DE JUL 2023</t>
  </si>
  <si>
    <t>COMPROMETIDO
AL 31 DE JUL 2023</t>
  </si>
  <si>
    <t>% DE COMPROMETIDO
AL 31 DE JUL 2023</t>
  </si>
  <si>
    <t>DEVENGADO
AL 31 DE JUL 2023</t>
  </si>
  <si>
    <t>% EJECUCIÓN PRESUPUESTARIA
AL 31 DE JUL 2023</t>
  </si>
  <si>
    <t>Administración General</t>
  </si>
  <si>
    <t>Registro de la Propiedad</t>
  </si>
  <si>
    <t>Comunicación</t>
  </si>
  <si>
    <t>Secretaría de Comunicación</t>
  </si>
  <si>
    <t>Inclusión Social</t>
  </si>
  <si>
    <t>Secretaría de Inclusión Social</t>
  </si>
  <si>
    <t>Unidad Patronato Municipal San José</t>
  </si>
  <si>
    <t>Consejo de Protección de Derechos del DMQ</t>
  </si>
  <si>
    <t>Coordinación de Alcaldía y Secretaría del Concejo</t>
  </si>
  <si>
    <t>Quito Honesto</t>
  </si>
  <si>
    <t>Concejo Metropolitano</t>
  </si>
  <si>
    <t>Alcaldía Metropolitana</t>
  </si>
  <si>
    <t>Dirección Metropolitana de Relaciones Internacionales</t>
  </si>
  <si>
    <t>Instituto Metropolitano de Planificación Urbana</t>
  </si>
  <si>
    <t>Procuraduría Metropolitana</t>
  </si>
  <si>
    <t>Ambiente</t>
  </si>
  <si>
    <t>EPM Aseo</t>
  </si>
  <si>
    <t>EPMGIRS</t>
  </si>
  <si>
    <t>Secretaría de Ambiente</t>
  </si>
  <si>
    <t>Salud</t>
  </si>
  <si>
    <t>Unidad Municipal de Salud Norte</t>
  </si>
  <si>
    <t>Unidad Municipal de Salud Sur</t>
  </si>
  <si>
    <t>Unidad Municipal de Salud Centro</t>
  </si>
  <si>
    <t>Secretaría de Salud</t>
  </si>
  <si>
    <t>Unidad de Bienestar Animal</t>
  </si>
  <si>
    <t>Cultura</t>
  </si>
  <si>
    <t>Fundación Museos de la Ciudad</t>
  </si>
  <si>
    <t>Fundación Teatro Nacional Sucre</t>
  </si>
  <si>
    <t>Secretaría de Cultura</t>
  </si>
  <si>
    <t>Territorio Hábitat y Vivienda</t>
  </si>
  <si>
    <t>Secretaría de Territorio, Hábitat y Vivienda</t>
  </si>
  <si>
    <t>Instituto Metropolitano de Patrimonio</t>
  </si>
  <si>
    <t>EPMAPS</t>
  </si>
  <si>
    <t>EPM Hábitat y Vivienda</t>
  </si>
  <si>
    <t>Planificación</t>
  </si>
  <si>
    <t>Secretaría General de Planificación</t>
  </si>
  <si>
    <t>Corporación Instituto de la Ciudad</t>
  </si>
  <si>
    <t>Instituto de Capacitación Municipal</t>
  </si>
  <si>
    <t>Educación, Recreación y Deporte</t>
  </si>
  <si>
    <t>Unidad Educativa Quitumbe</t>
  </si>
  <si>
    <t>Unidad Educativa Bicentenario</t>
  </si>
  <si>
    <t>Unidad Educativa Espejo</t>
  </si>
  <si>
    <t>Unidad Educativa Sucre</t>
  </si>
  <si>
    <t>Unidad Educativa Oswaldo Lombeyda</t>
  </si>
  <si>
    <t>Unidad Educativa Julio E. Moreno</t>
  </si>
  <si>
    <t>Colegio Benalcázar</t>
  </si>
  <si>
    <t>Unidad Educativa San Francisco de Quito</t>
  </si>
  <si>
    <t>Colegio Fernández Madrid</t>
  </si>
  <si>
    <t>Secretaría de Educación, Recreación y Deporte</t>
  </si>
  <si>
    <t>Seguridad y Gobernabilidad</t>
  </si>
  <si>
    <t>Secretaría General de Seguridad y Gobernabilidad</t>
  </si>
  <si>
    <t>EPM Seguridad</t>
  </si>
  <si>
    <t>Agencia Metropolitana de Control</t>
  </si>
  <si>
    <t>Cuerpo de Agentes de Control Metropolitano</t>
  </si>
  <si>
    <t>Cuerpo de Bomberos de Quito</t>
  </si>
  <si>
    <t>Desarrollo Productivo y Competitividad</t>
  </si>
  <si>
    <t>EPMSA</t>
  </si>
  <si>
    <t>EPM Gestión de Destino Turístico</t>
  </si>
  <si>
    <t>Agencia de Coordinación Distrital de Comercio</t>
  </si>
  <si>
    <t>EPM Rastro</t>
  </si>
  <si>
    <t>Corporación de Promoción Económica, CONQUITO</t>
  </si>
  <si>
    <t>EPM Mayorista</t>
  </si>
  <si>
    <t>Secretaría de Desarrollo Productivo y Competitividad</t>
  </si>
  <si>
    <t>Tecnologías</t>
  </si>
  <si>
    <t>Secretaría de Tecnologías de la Información y Comunicación</t>
  </si>
  <si>
    <t>Coordinación Territorial y Participación Ciudadana</t>
  </si>
  <si>
    <t>Secretaría General de Coordinación Territorial y Participación Ciudadana</t>
  </si>
  <si>
    <t>Administración Especial Turística La Mariscal</t>
  </si>
  <si>
    <t>Unidad Especial Regula Tu Barrio</t>
  </si>
  <si>
    <t>Administración Zonal Manuela Sáenz (Centro)</t>
  </si>
  <si>
    <t>Administración Zonal Eugenio Espejo (Norte)</t>
  </si>
  <si>
    <t>Administración Zonal Valle de Los Chillos</t>
  </si>
  <si>
    <t>Administración Zonal Equinoccial (La Delicia)</t>
  </si>
  <si>
    <t>Administración Zonal Calderón</t>
  </si>
  <si>
    <t>Administración Zonal Eloy Alfaro (Sur)</t>
  </si>
  <si>
    <t>Administración Zonal Quitumbe</t>
  </si>
  <si>
    <t>Administración Zonal Tumbaco</t>
  </si>
  <si>
    <t>Movilidad</t>
  </si>
  <si>
    <t>EPM Transporte de Pasajeros</t>
  </si>
  <si>
    <t>Agencia Metropolitana de Tránsito</t>
  </si>
  <si>
    <t>EPMMOP</t>
  </si>
  <si>
    <t>EPM Metro de Quito</t>
  </si>
  <si>
    <t>Secretaría de Movilidad</t>
  </si>
  <si>
    <r>
      <t>TOTAL SIN</t>
    </r>
    <r>
      <rPr>
        <b/>
        <sz val="12"/>
        <color rgb="FFFFFF00"/>
        <rFont val="Arial"/>
        <family val="2"/>
      </rPr>
      <t xml:space="preserve"> </t>
    </r>
    <r>
      <rPr>
        <b/>
        <sz val="12"/>
        <color theme="0"/>
        <rFont val="Arial"/>
        <family val="2"/>
      </rPr>
      <t>CONTRATO DOTACIÓN DE INSUMOS PARA DIAGNÓSTICO COVID-19</t>
    </r>
  </si>
  <si>
    <t>Contrato Dotación de insumos para Diagnóstico Covid 19</t>
  </si>
  <si>
    <t>TOTAL</t>
  </si>
  <si>
    <t>RANKING</t>
  </si>
  <si>
    <t>SECTOR</t>
  </si>
  <si>
    <t>CODIFICADO 
AL 31 DE JUL 2023</t>
  </si>
  <si>
    <t>DEPENDENCIAS MUNICIPALES</t>
  </si>
  <si>
    <t>EMPRESAS, FUNDACIONES y CORPORACIONES</t>
  </si>
  <si>
    <t>ENTIDADES</t>
  </si>
  <si>
    <t>3. Ejecución Presupuestaria de Gasto por Tipo de Fuente</t>
  </si>
  <si>
    <t>RECURSOS PROPIOS (RECURSOS PROPIOS DE EPM Y ENTIDADES ADSCRITAS + FONDO AMBIENTAL)</t>
  </si>
  <si>
    <t>RANKING SECTOR</t>
  </si>
  <si>
    <t>CODIFICADO AL 31 DE JUL 2023</t>
  </si>
  <si>
    <t>% DE COMPROMETIDO 
AL 31 DE JUL 2023</t>
  </si>
  <si>
    <t>DEVENGADO 
AL 31 DE JUL 2023</t>
  </si>
  <si>
    <t>% EJECUCIÓN PRESUPUESTARIA 
AL 31 DE JUL 2023</t>
  </si>
  <si>
    <t>4. Ejecución Presupuestaria de Gasto por Tipo Categoría de Proyecto</t>
  </si>
  <si>
    <t>CORRIENTE (ASIGNACIÓN MUNICIPAL + RECURSOS PROPIOS)</t>
  </si>
  <si>
    <t>INVERSIÓN (ASIGNACIÓN MUNICIPAL + RECURSOS PROPIOS + FONDO AMBIENTAL)</t>
  </si>
  <si>
    <t>La fuente de todos los datos presentados es el Sistema Mi Ciudad al 31 de julio de 2023, correspondientes a la cédula presupuestaria generada el 1 de agosto de 2023.</t>
  </si>
  <si>
    <r>
      <rPr>
        <b/>
        <i/>
        <sz val="11"/>
        <rFont val="Calibri"/>
        <family val="2"/>
        <scheme val="minor"/>
      </rPr>
      <t xml:space="preserve">* Cambios de techos prespuestarios entre entidades, por concepto de traspasos de crédito para cubrir necesidades municipales: </t>
    </r>
    <r>
      <rPr>
        <sz val="11"/>
        <rFont val="Calibri"/>
        <family val="2"/>
        <scheme val="minor"/>
      </rPr>
      <t xml:space="preserve">
- Incremento de presupuesto de: Administración Zonal Eloy Alfaro (USD. $132.151.38); Agencia Distrital de Comercio (USD. $8.721,11); Unidad Educativa Sucre (USD. $2.254,69); Unidad Educativa Espejo (USD. $897,27); Unidad Patronato San José (USD. $3.608.095,71); y, Secretaría General de Planificación (USD. $13.725,66); Secretaría de Coordinación Territorial y Participación Ciudadana (USD. $7.616,00); Dirección Metropolitana de Bienes Inmuebles (USD. $26.865,00); Dirección de Servicios Ciudadanos (USD. $34.329,90); Dirección Metropolitana Financiera Tributaria (USD. $39.038,60); Dirección Metropolitana de Gestión Documental y Archivo (USD. $189,000.00); Dirección Metropolitana Financiera (USD. $1.3553.503,12); Dirección Metropolitana Financiera Tributaria (USD. $103.316,47); Administración Zonal Eugenio Espejo (USD. $13.580,05); Administración Zonal Calderón (USD. $62.994,14).
- Reducción de presupuesto de: Administración Zonal Calderón (USD. $80.383,31); Administración Zonal Eugenio Espejo (USD. $51.768,07); Secretaría General de Seguridad y Gobernabilidad (USD. $8.721,11); Secretaría de Educación (USD. $3,151,96); Unidad de Bienestar Animal (USD. $156.500,00); Unidad Metropolitana de Salud Sur (USD. $3.608.095,71); Secretaría de Tecnologías de la Información y Comunicación (USD. $13.725,66); Administración Zonal Calderón (USD. $7.616,00); Dirección Metropolitana Administrativa (USD. $61.189,90); Dirección Metropolitana Administrativa (USD. $ 39.038,60); Dirección Metropolitana Administrativa (USD. $1.647.819,59); Secretaría de Salud (USD. $13.580,05); Administración Zonal Manuela Sáenz (USD. $6.476,93); Administración Zonal Quitumbe (USD. $17.389,00); Administración Zonal Tumbaco (USD. $43.752,24);  Administración Zonal Valle de los Chillos (USD. $23.806,97); Secretaría General de Coordinación Territorial y Participación Ciudadana (USD. $4.520,00).</t>
    </r>
  </si>
  <si>
    <t>La Secretaría de Salud, sin incluir el contrato Nro. SS-EE-COVID19-2020-001, cuenta con un Presupuesto Total de USD $ 2.709.986; de los cuales están comprometidos el 32,80%, y ejecutados el 31,24%. En inversión, su codificado es USD $ 452.706 y su ejecución es 22,31%.</t>
  </si>
  <si>
    <t>EJECUCIÓN PRESUPUESTARIA DE GASTO AL 31 DE JULIO DE 2023</t>
  </si>
  <si>
    <t>% DE COMPROMETIDO
DE GASTO
AL 31 DE JUL 2023</t>
  </si>
  <si>
    <t>% EJECUCIÓN
PRESUPUESTARIA
DE GASTO
AL 31 DE JUL 2023</t>
  </si>
  <si>
    <t>2. Detalle y Ranking de Ejecución Presupuestaria de
Gasto del Presupuesto Total</t>
  </si>
  <si>
    <t>Detalle y Ranking de Ejecución Presupuestaria de 
Gasto de Asignación Municipal</t>
  </si>
  <si>
    <t>Detalle y Ranking de Ejecución Presupuestaria de 
Gasto de Recursos Propios</t>
  </si>
  <si>
    <t>Detalle y Ranking de Ejecución Presupuestaria de
Gasto Corriente</t>
  </si>
  <si>
    <t>Detalle y Ranking de Ejecución Presupuestaria de
Gasto de Inversión</t>
  </si>
  <si>
    <r>
      <t>De acuerdo a lo informado por la Dirección Metropolitana de Planificación para el Desarrollo (DMPD), mediante Memorando Nro. GADDMQ-SGP-DMPD-2023-0195-M,  el POA al 31 de julio de 2023</t>
    </r>
    <r>
      <rPr>
        <b/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ha sido actualizada, en función de: 
* </t>
    </r>
    <r>
      <rPr>
        <b/>
        <i/>
        <sz val="11"/>
        <rFont val="Calibri"/>
        <family val="2"/>
        <scheme val="minor"/>
      </rPr>
      <t>Incremento de techos presupuestarios en fondos propios:</t>
    </r>
    <r>
      <rPr>
        <sz val="11"/>
        <rFont val="Calibri"/>
        <family val="2"/>
        <scheme val="minor"/>
      </rPr>
      <t xml:space="preserve">
 - CONQUITO mediante Resolución Presupuestaria Nro. CPEC-FIN-PRE-04-2023, incrementó su techo presupuestario por un valor de USD. $ 49.000,00; comunicado a través del Oficio Nro. CPEQ-2023-0405-O.
- Fundación Teatro Nacional Sucre mediante Resolución Nro. 008-FTNS-2023, incrementó su techo presupuestario por un valor de USD. $120.069,00; comunicado a través del Oficio Nro.FTNS-2023-0028-O.
- Cuerpo de Bomberos de Quito mediante Resolución No. 67-CAP-CBDMQ-2023, incrementó su techo presupuestario por un valor de UDS. $ 9.470.197,43; comunica a través de Oficio N° GADDMQ-CBDMQ-2023-0357-OF.</t>
    </r>
  </si>
  <si>
    <t>MONITOREO MENSUAL</t>
  </si>
  <si>
    <r>
      <rPr>
        <b/>
        <sz val="11"/>
        <color theme="4" tint="-0.249977111117893"/>
        <rFont val="Arial"/>
        <family val="2"/>
      </rPr>
      <t xml:space="preserve">  1. </t>
    </r>
    <r>
      <rPr>
        <b/>
        <u/>
        <sz val="11"/>
        <color theme="4" tint="-0.249977111117893"/>
        <rFont val="Arial"/>
        <family val="2"/>
      </rPr>
      <t>Resumen de Ejecución Presupuestaria por tipo de fuente y categoría de proyecto</t>
    </r>
  </si>
  <si>
    <r>
      <rPr>
        <b/>
        <sz val="11"/>
        <color theme="4" tint="-0.249977111117893"/>
        <rFont val="Arial"/>
        <family val="2"/>
      </rPr>
      <t xml:space="preserve">  5. </t>
    </r>
    <r>
      <rPr>
        <b/>
        <u/>
        <sz val="11"/>
        <color theme="4" tint="-0.249977111117893"/>
        <rFont val="Arial"/>
        <family val="2"/>
      </rPr>
      <t>Notas Técnicas del Reporte de Ejecución Presupuestaria de Gasto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</si>
</sst>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-* #,##0\ _€_-;\-* #,##0\ _€_-;_-* &quot;-&quot;??\ _€_-;_-@_-"/>
    <numFmt numFmtId="169" formatCode="0.0%"/>
    <numFmt numFmtId="170" formatCode="#,##0_-"/>
    <numFmt numFmtId="171" formatCode="_ * #,##0_ ;_ * \-#,##0_ ;_ * &quot;-&quot;??_ ;_ @_ "/>
    <numFmt numFmtId="172" formatCode="_-* #,##0_-;\-* #,##0_-;_-* &quot;-&quot;??_-;_-@_-"/>
    <numFmt numFmtId="173" formatCode="#,##0_ ;\-#,##0\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2"/>
      <color theme="4" tint="-0.249977111117893"/>
      <name val="Arial"/>
      <family val="2"/>
    </font>
    <font>
      <b/>
      <sz val="12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1"/>
      <color theme="4" tint="-0.249977111117893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20"/>
      <color theme="4" tint="-0.249977111117893"/>
      <name val="Arial"/>
      <family val="2"/>
    </font>
    <font>
      <b/>
      <sz val="28"/>
      <color rgb="FFC00000"/>
      <name val="Calibri"/>
      <family val="2"/>
      <scheme val="minor"/>
    </font>
    <font>
      <b/>
      <sz val="11"/>
      <color theme="4" tint="-0.249977111117893"/>
      <name val="Arial"/>
      <family val="2"/>
    </font>
    <font>
      <b/>
      <sz val="12"/>
      <color rgb="FFFF0000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.5"/>
      <color rgb="FF000000"/>
      <name val="Arial"/>
      <family val="2"/>
    </font>
    <font>
      <sz val="8"/>
      <color rgb="FF000000"/>
      <name val="Arial"/>
      <family val="2"/>
    </font>
    <font>
      <b/>
      <u/>
      <sz val="16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34"/>
      <color rgb="FF2F5496"/>
      <name val="Arial"/>
      <family val="2"/>
    </font>
    <font>
      <b/>
      <sz val="10"/>
      <color rgb="FFFFFFFF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FFFF00"/>
      <name val="Arial"/>
      <family val="2"/>
    </font>
    <font>
      <sz val="10"/>
      <color rgb="FF000000"/>
      <name val="Arial"/>
      <family val="2"/>
    </font>
    <font>
      <b/>
      <sz val="34"/>
      <color theme="4" tint="-0.249977111117893"/>
      <name val="Arial"/>
      <family val="2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48235"/>
        <bgColor rgb="FF548235"/>
      </patternFill>
    </fill>
    <fill>
      <patternFill patternType="solid">
        <fgColor rgb="FFA9D08E"/>
        <bgColor rgb="FF000000"/>
      </patternFill>
    </fill>
    <fill>
      <patternFill patternType="solid">
        <fgColor rgb="FFA9D08E"/>
        <bgColor rgb="FFA9D08E"/>
      </patternFill>
    </fill>
    <fill>
      <patternFill patternType="solid">
        <fgColor rgb="FF548235"/>
        <bgColor rgb="FF000000"/>
      </patternFill>
    </fill>
    <fill>
      <patternFill patternType="solid">
        <fgColor theme="8" tint="-0.249977111117893"/>
        <bgColor theme="9" tint="-0.24997711111789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499984740745262"/>
        <bgColor rgb="FF548235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1F3864"/>
        <bgColor rgb="FF1F3864"/>
      </patternFill>
    </fill>
    <fill>
      <gradientFill>
        <stop position="0">
          <color rgb="FF2F5496"/>
        </stop>
        <stop position="1">
          <color rgb="FF2F5496"/>
        </stop>
      </gradientFill>
    </fill>
    <fill>
      <patternFill patternType="solid">
        <fgColor theme="4" tint="-0.499984740745262"/>
        <bgColor theme="9" tint="-0.24997711111789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theme="9" tint="0.39997558519241921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2" fillId="0" borderId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4">
    <xf numFmtId="0" fontId="0" fillId="0" borderId="0" xfId="0"/>
    <xf numFmtId="0" fontId="0" fillId="2" borderId="0" xfId="0" applyFill="1"/>
    <xf numFmtId="0" fontId="2" fillId="2" borderId="0" xfId="1" applyFill="1"/>
    <xf numFmtId="0" fontId="2" fillId="0" borderId="0" xfId="1"/>
    <xf numFmtId="0" fontId="7" fillId="2" borderId="0" xfId="1" applyFont="1" applyFill="1"/>
    <xf numFmtId="0" fontId="8" fillId="2" borderId="0" xfId="1" applyFont="1" applyFill="1"/>
    <xf numFmtId="0" fontId="9" fillId="2" borderId="0" xfId="1" applyFont="1" applyFill="1"/>
    <xf numFmtId="0" fontId="4" fillId="2" borderId="0" xfId="1" applyFont="1" applyFill="1"/>
    <xf numFmtId="0" fontId="11" fillId="2" borderId="0" xfId="0" applyFont="1" applyFill="1" applyAlignment="1">
      <alignment horizontal="center"/>
    </xf>
    <xf numFmtId="0" fontId="12" fillId="2" borderId="0" xfId="5" applyFont="1" applyFill="1"/>
    <xf numFmtId="0" fontId="2" fillId="2" borderId="0" xfId="0" applyFont="1" applyFill="1"/>
    <xf numFmtId="0" fontId="2" fillId="2" borderId="0" xfId="0" applyFont="1" applyFill="1" applyAlignment="1">
      <alignment horizontal="left" indent="3"/>
    </xf>
    <xf numFmtId="168" fontId="14" fillId="2" borderId="0" xfId="2" applyNumberFormat="1" applyFont="1" applyFill="1" applyBorder="1" applyAlignment="1">
      <alignment horizontal="center" vertical="center" wrapText="1"/>
    </xf>
    <xf numFmtId="0" fontId="16" fillId="2" borderId="0" xfId="1" applyFont="1" applyFill="1"/>
    <xf numFmtId="0" fontId="9" fillId="2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4" fillId="2" borderId="0" xfId="1" applyFont="1" applyFill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 wrapText="1"/>
    </xf>
    <xf numFmtId="0" fontId="19" fillId="3" borderId="15" xfId="1" applyFont="1" applyFill="1" applyBorder="1" applyAlignment="1">
      <alignment horizontal="center" vertical="center" wrapText="1"/>
    </xf>
    <xf numFmtId="0" fontId="19" fillId="3" borderId="16" xfId="1" applyFont="1" applyFill="1" applyBorder="1" applyAlignment="1">
      <alignment horizontal="center" vertical="center" wrapText="1"/>
    </xf>
    <xf numFmtId="0" fontId="20" fillId="4" borderId="9" xfId="1" applyFont="1" applyFill="1" applyBorder="1" applyAlignment="1">
      <alignment horizontal="center" vertical="center" wrapText="1"/>
    </xf>
    <xf numFmtId="0" fontId="19" fillId="6" borderId="9" xfId="1" applyFont="1" applyFill="1" applyBorder="1" applyAlignment="1">
      <alignment horizontal="center" vertical="center" wrapText="1"/>
    </xf>
    <xf numFmtId="0" fontId="21" fillId="2" borderId="0" xfId="9" applyFill="1"/>
    <xf numFmtId="0" fontId="21" fillId="2" borderId="0" xfId="9" applyFill="1" applyAlignment="1">
      <alignment horizontal="center"/>
    </xf>
    <xf numFmtId="169" fontId="21" fillId="2" borderId="0" xfId="9" applyNumberFormat="1" applyFill="1" applyAlignment="1">
      <alignment horizontal="center"/>
    </xf>
    <xf numFmtId="164" fontId="20" fillId="0" borderId="14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vertical="center" wrapText="1"/>
    </xf>
    <xf numFmtId="170" fontId="20" fillId="5" borderId="17" xfId="0" applyNumberFormat="1" applyFont="1" applyFill="1" applyBorder="1" applyAlignment="1">
      <alignment vertical="center" wrapText="1"/>
    </xf>
    <xf numFmtId="10" fontId="20" fillId="5" borderId="17" xfId="0" applyNumberFormat="1" applyFont="1" applyFill="1" applyBorder="1" applyAlignment="1">
      <alignment horizontal="center" vertical="center" wrapText="1"/>
    </xf>
    <xf numFmtId="10" fontId="20" fillId="5" borderId="18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170" fontId="19" fillId="3" borderId="17" xfId="0" applyNumberFormat="1" applyFont="1" applyFill="1" applyBorder="1" applyAlignment="1">
      <alignment vertical="center" wrapText="1"/>
    </xf>
    <xf numFmtId="10" fontId="19" fillId="3" borderId="17" xfId="0" applyNumberFormat="1" applyFont="1" applyFill="1" applyBorder="1" applyAlignment="1">
      <alignment horizontal="center" vertical="center" wrapText="1"/>
    </xf>
    <xf numFmtId="10" fontId="19" fillId="3" borderId="18" xfId="0" applyNumberFormat="1" applyFont="1" applyFill="1" applyBorder="1" applyAlignment="1">
      <alignment horizontal="center" vertical="center" wrapText="1"/>
    </xf>
    <xf numFmtId="10" fontId="20" fillId="0" borderId="14" xfId="7" applyNumberFormat="1" applyFont="1" applyBorder="1" applyAlignment="1">
      <alignment horizontal="right" vertical="center" wrapText="1"/>
    </xf>
    <xf numFmtId="0" fontId="21" fillId="0" borderId="0" xfId="9" applyFill="1"/>
    <xf numFmtId="0" fontId="20" fillId="0" borderId="0" xfId="0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170" fontId="19" fillId="0" borderId="0" xfId="0" applyNumberFormat="1" applyFont="1" applyFill="1" applyBorder="1" applyAlignment="1">
      <alignment vertical="center" wrapText="1"/>
    </xf>
    <xf numFmtId="10" fontId="19" fillId="0" borderId="0" xfId="0" applyNumberFormat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10" fontId="14" fillId="2" borderId="0" xfId="3" applyNumberFormat="1" applyFont="1" applyFill="1" applyBorder="1" applyAlignment="1">
      <alignment horizontal="center" vertical="center" wrapText="1"/>
    </xf>
    <xf numFmtId="10" fontId="14" fillId="2" borderId="8" xfId="3" applyNumberFormat="1" applyFont="1" applyFill="1" applyBorder="1" applyAlignment="1">
      <alignment horizontal="center" vertical="center" wrapText="1"/>
    </xf>
    <xf numFmtId="0" fontId="21" fillId="0" borderId="0" xfId="9"/>
    <xf numFmtId="0" fontId="12" fillId="2" borderId="0" xfId="5" applyFont="1" applyFill="1" applyAlignment="1">
      <alignment horizontal="left"/>
    </xf>
    <xf numFmtId="0" fontId="12" fillId="2" borderId="0" xfId="5" applyFont="1" applyFill="1" applyAlignment="1">
      <alignment horizontal="left" indent="3"/>
    </xf>
    <xf numFmtId="0" fontId="17" fillId="2" borderId="0" xfId="5" applyFont="1" applyFill="1"/>
    <xf numFmtId="0" fontId="20" fillId="0" borderId="0" xfId="0" applyFont="1" applyBorder="1" applyAlignment="1">
      <alignment horizontal="center" vertical="center" wrapText="1"/>
    </xf>
    <xf numFmtId="3" fontId="19" fillId="0" borderId="0" xfId="1" applyNumberFormat="1" applyFont="1" applyFill="1" applyBorder="1" applyAlignment="1">
      <alignment horizontal="right" vertical="center" wrapText="1"/>
    </xf>
    <xf numFmtId="10" fontId="19" fillId="0" borderId="0" xfId="7" applyNumberFormat="1" applyFont="1" applyFill="1" applyBorder="1" applyAlignment="1">
      <alignment horizontal="center" vertical="center" wrapText="1"/>
    </xf>
    <xf numFmtId="170" fontId="18" fillId="0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left" wrapText="1" indent="3"/>
    </xf>
    <xf numFmtId="0" fontId="1" fillId="0" borderId="0" xfId="6" applyAlignment="1">
      <alignment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168" fontId="3" fillId="7" borderId="5" xfId="2" applyNumberFormat="1" applyFont="1" applyFill="1" applyBorder="1" applyAlignment="1">
      <alignment horizontal="center" vertical="center" wrapText="1"/>
    </xf>
    <xf numFmtId="169" fontId="3" fillId="7" borderId="10" xfId="1" applyNumberFormat="1" applyFont="1" applyFill="1" applyBorder="1" applyAlignment="1">
      <alignment horizontal="center" vertical="center" wrapText="1"/>
    </xf>
    <xf numFmtId="169" fontId="3" fillId="7" borderId="6" xfId="1" applyNumberFormat="1" applyFont="1" applyFill="1" applyBorder="1" applyAlignment="1">
      <alignment horizontal="center" vertical="center" wrapText="1"/>
    </xf>
    <xf numFmtId="0" fontId="14" fillId="8" borderId="4" xfId="1" applyFont="1" applyFill="1" applyBorder="1" applyAlignment="1">
      <alignment horizontal="center" vertical="center" wrapText="1"/>
    </xf>
    <xf numFmtId="168" fontId="14" fillId="8" borderId="5" xfId="2" applyNumberFormat="1" applyFont="1" applyFill="1" applyBorder="1" applyAlignment="1">
      <alignment horizontal="center" vertical="center" wrapText="1"/>
    </xf>
    <xf numFmtId="10" fontId="14" fillId="8" borderId="10" xfId="3" applyNumberFormat="1" applyFont="1" applyFill="1" applyBorder="1" applyAlignment="1">
      <alignment horizontal="center" vertical="center" wrapText="1"/>
    </xf>
    <xf numFmtId="10" fontId="14" fillId="8" borderId="6" xfId="3" applyNumberFormat="1" applyFont="1" applyFill="1" applyBorder="1" applyAlignment="1">
      <alignment horizontal="center" vertical="center" wrapText="1"/>
    </xf>
    <xf numFmtId="0" fontId="19" fillId="9" borderId="2" xfId="1" applyFont="1" applyFill="1" applyBorder="1" applyAlignment="1">
      <alignment horizontal="center" vertical="center" wrapText="1"/>
    </xf>
    <xf numFmtId="0" fontId="19" fillId="9" borderId="11" xfId="1" applyFont="1" applyFill="1" applyBorder="1" applyAlignment="1">
      <alignment horizontal="center" vertical="center" wrapText="1"/>
    </xf>
    <xf numFmtId="0" fontId="19" fillId="9" borderId="12" xfId="1" applyFont="1" applyFill="1" applyBorder="1" applyAlignment="1">
      <alignment horizontal="center" vertical="center" wrapText="1"/>
    </xf>
    <xf numFmtId="0" fontId="19" fillId="10" borderId="4" xfId="1" applyFont="1" applyFill="1" applyBorder="1" applyAlignment="1">
      <alignment horizontal="center" vertical="center" wrapText="1"/>
    </xf>
    <xf numFmtId="3" fontId="19" fillId="10" borderId="4" xfId="1" applyNumberFormat="1" applyFont="1" applyFill="1" applyBorder="1" applyAlignment="1">
      <alignment horizontal="right" vertical="center" wrapText="1"/>
    </xf>
    <xf numFmtId="10" fontId="19" fillId="10" borderId="4" xfId="7" applyNumberFormat="1" applyFont="1" applyFill="1" applyBorder="1" applyAlignment="1">
      <alignment horizontal="center" vertical="center" wrapText="1"/>
    </xf>
    <xf numFmtId="10" fontId="19" fillId="10" borderId="13" xfId="7" applyNumberFormat="1" applyFont="1" applyFill="1" applyBorder="1" applyAlignment="1">
      <alignment horizontal="center" vertical="center" wrapText="1"/>
    </xf>
    <xf numFmtId="0" fontId="20" fillId="11" borderId="4" xfId="1" applyFont="1" applyFill="1" applyBorder="1" applyAlignment="1">
      <alignment horizontal="center" vertical="center" wrapText="1"/>
    </xf>
    <xf numFmtId="3" fontId="20" fillId="11" borderId="4" xfId="1" applyNumberFormat="1" applyFont="1" applyFill="1" applyBorder="1" applyAlignment="1">
      <alignment horizontal="right" vertical="center" wrapText="1"/>
    </xf>
    <xf numFmtId="10" fontId="20" fillId="11" borderId="4" xfId="7" applyNumberFormat="1" applyFont="1" applyFill="1" applyBorder="1" applyAlignment="1">
      <alignment horizontal="center" vertical="center" wrapText="1"/>
    </xf>
    <xf numFmtId="10" fontId="20" fillId="11" borderId="13" xfId="7" applyNumberFormat="1" applyFont="1" applyFill="1" applyBorder="1" applyAlignment="1">
      <alignment horizontal="center" vertical="center" wrapText="1"/>
    </xf>
    <xf numFmtId="0" fontId="3" fillId="12" borderId="4" xfId="1" applyFont="1" applyFill="1" applyBorder="1" applyAlignment="1">
      <alignment horizontal="center" vertical="center" wrapText="1"/>
    </xf>
    <xf numFmtId="168" fontId="3" fillId="12" borderId="5" xfId="2" applyNumberFormat="1" applyFont="1" applyFill="1" applyBorder="1" applyAlignment="1">
      <alignment horizontal="center" vertical="center" wrapText="1"/>
    </xf>
    <xf numFmtId="10" fontId="3" fillId="12" borderId="10" xfId="3" applyNumberFormat="1" applyFont="1" applyFill="1" applyBorder="1" applyAlignment="1">
      <alignment horizontal="center" vertical="center" wrapText="1"/>
    </xf>
    <xf numFmtId="10" fontId="3" fillId="12" borderId="6" xfId="3" applyNumberFormat="1" applyFont="1" applyFill="1" applyBorder="1" applyAlignment="1">
      <alignment horizontal="center" vertical="center" wrapText="1"/>
    </xf>
    <xf numFmtId="0" fontId="1" fillId="2" borderId="0" xfId="6" applyFill="1" applyBorder="1" applyAlignment="1">
      <alignment vertical="center" wrapText="1"/>
    </xf>
    <xf numFmtId="0" fontId="0" fillId="2" borderId="0" xfId="6" applyFont="1" applyFill="1" applyBorder="1" applyAlignment="1">
      <alignment vertical="center" wrapText="1"/>
    </xf>
    <xf numFmtId="0" fontId="0" fillId="2" borderId="0" xfId="0" applyFill="1" applyBorder="1" applyAlignment="1">
      <alignment horizontal="right" vertical="top"/>
    </xf>
    <xf numFmtId="0" fontId="0" fillId="2" borderId="0" xfId="0" applyFill="1" applyBorder="1" applyAlignment="1">
      <alignment vertical="top" wrapText="1"/>
    </xf>
    <xf numFmtId="0" fontId="0" fillId="2" borderId="0" xfId="6" applyFont="1" applyFill="1" applyBorder="1" applyAlignment="1">
      <alignment vertical="top" wrapText="1"/>
    </xf>
    <xf numFmtId="0" fontId="0" fillId="2" borderId="0" xfId="0" applyFill="1" applyBorder="1"/>
    <xf numFmtId="10" fontId="3" fillId="7" borderId="10" xfId="7" applyNumberFormat="1" applyFont="1" applyFill="1" applyBorder="1" applyAlignment="1">
      <alignment horizontal="center" vertical="center" wrapText="1"/>
    </xf>
    <xf numFmtId="10" fontId="20" fillId="0" borderId="28" xfId="7" applyNumberFormat="1" applyFont="1" applyBorder="1" applyAlignment="1">
      <alignment horizontal="right" vertical="center" wrapText="1"/>
    </xf>
    <xf numFmtId="0" fontId="26" fillId="2" borderId="0" xfId="0" applyFont="1" applyFill="1" applyBorder="1" applyAlignment="1">
      <alignment vertical="top" wrapText="1"/>
    </xf>
    <xf numFmtId="0" fontId="6" fillId="2" borderId="0" xfId="1" applyFont="1" applyFill="1" applyAlignment="1">
      <alignment horizontal="center" vertical="center"/>
    </xf>
    <xf numFmtId="0" fontId="29" fillId="13" borderId="29" xfId="9" applyFont="1" applyFill="1" applyBorder="1" applyAlignment="1">
      <alignment horizontal="center" vertical="center" wrapText="1"/>
    </xf>
    <xf numFmtId="0" fontId="29" fillId="13" borderId="29" xfId="9" applyFont="1" applyFill="1" applyBorder="1" applyAlignment="1">
      <alignment horizontal="center" vertical="center"/>
    </xf>
    <xf numFmtId="0" fontId="19" fillId="14" borderId="31" xfId="0" applyFont="1" applyFill="1" applyBorder="1"/>
    <xf numFmtId="41" fontId="19" fillId="14" borderId="32" xfId="0" applyNumberFormat="1" applyFont="1" applyFill="1" applyBorder="1"/>
    <xf numFmtId="10" fontId="19" fillId="14" borderId="32" xfId="0" applyNumberFormat="1" applyFont="1" applyFill="1" applyBorder="1" applyAlignment="1">
      <alignment horizontal="center"/>
    </xf>
    <xf numFmtId="0" fontId="30" fillId="0" borderId="31" xfId="0" applyFont="1" applyFill="1" applyBorder="1"/>
    <xf numFmtId="41" fontId="30" fillId="0" borderId="32" xfId="0" applyNumberFormat="1" applyFont="1" applyFill="1" applyBorder="1"/>
    <xf numFmtId="10" fontId="30" fillId="0" borderId="32" xfId="0" applyNumberFormat="1" applyFont="1" applyFill="1" applyBorder="1" applyAlignment="1">
      <alignment horizontal="center"/>
    </xf>
    <xf numFmtId="0" fontId="31" fillId="0" borderId="31" xfId="0" applyFont="1" applyFill="1" applyBorder="1"/>
    <xf numFmtId="41" fontId="31" fillId="0" borderId="32" xfId="0" applyNumberFormat="1" applyFont="1" applyFill="1" applyBorder="1"/>
    <xf numFmtId="10" fontId="31" fillId="0" borderId="32" xfId="0" applyNumberFormat="1" applyFont="1" applyFill="1" applyBorder="1" applyAlignment="1">
      <alignment horizontal="center"/>
    </xf>
    <xf numFmtId="0" fontId="30" fillId="0" borderId="31" xfId="9" applyFont="1" applyFill="1" applyBorder="1"/>
    <xf numFmtId="170" fontId="30" fillId="0" borderId="32" xfId="9" applyNumberFormat="1" applyFont="1" applyFill="1" applyBorder="1"/>
    <xf numFmtId="10" fontId="30" fillId="0" borderId="32" xfId="9" applyNumberFormat="1" applyFont="1" applyFill="1" applyBorder="1" applyAlignment="1">
      <alignment horizontal="center"/>
    </xf>
    <xf numFmtId="41" fontId="19" fillId="13" borderId="35" xfId="9" applyNumberFormat="1" applyFont="1" applyFill="1" applyBorder="1"/>
    <xf numFmtId="10" fontId="19" fillId="13" borderId="35" xfId="9" applyNumberFormat="1" applyFont="1" applyFill="1" applyBorder="1" applyAlignment="1">
      <alignment horizontal="center"/>
    </xf>
    <xf numFmtId="171" fontId="0" fillId="0" borderId="0" xfId="19" applyNumberFormat="1" applyFont="1"/>
    <xf numFmtId="171" fontId="0" fillId="0" borderId="0" xfId="20" applyNumberFormat="1" applyFont="1"/>
    <xf numFmtId="0" fontId="21" fillId="0" borderId="0" xfId="9" applyBorder="1"/>
    <xf numFmtId="0" fontId="30" fillId="0" borderId="32" xfId="0" applyFont="1" applyFill="1" applyBorder="1"/>
    <xf numFmtId="171" fontId="21" fillId="0" borderId="0" xfId="20" applyNumberFormat="1" applyFont="1"/>
    <xf numFmtId="10" fontId="21" fillId="0" borderId="0" xfId="7" applyNumberFormat="1" applyFont="1"/>
    <xf numFmtId="0" fontId="29" fillId="13" borderId="14" xfId="9" applyFont="1" applyFill="1" applyBorder="1" applyAlignment="1">
      <alignment horizontal="center" vertical="center"/>
    </xf>
    <xf numFmtId="0" fontId="29" fillId="13" borderId="14" xfId="9" applyFont="1" applyFill="1" applyBorder="1" applyAlignment="1">
      <alignment horizontal="center" vertical="center" wrapText="1"/>
    </xf>
    <xf numFmtId="0" fontId="30" fillId="0" borderId="14" xfId="9" applyFont="1" applyFill="1" applyBorder="1" applyAlignment="1">
      <alignment horizontal="center" vertical="center"/>
    </xf>
    <xf numFmtId="0" fontId="30" fillId="0" borderId="14" xfId="9" applyFont="1" applyFill="1" applyBorder="1"/>
    <xf numFmtId="170" fontId="30" fillId="0" borderId="14" xfId="9" applyNumberFormat="1" applyFont="1" applyFill="1" applyBorder="1"/>
    <xf numFmtId="10" fontId="30" fillId="0" borderId="14" xfId="9" applyNumberFormat="1" applyFont="1" applyFill="1" applyBorder="1" applyAlignment="1">
      <alignment horizontal="center"/>
    </xf>
    <xf numFmtId="0" fontId="30" fillId="0" borderId="0" xfId="9" applyFont="1"/>
    <xf numFmtId="41" fontId="30" fillId="0" borderId="14" xfId="9" applyNumberFormat="1" applyFont="1" applyFill="1" applyBorder="1"/>
    <xf numFmtId="170" fontId="19" fillId="13" borderId="14" xfId="9" applyNumberFormat="1" applyFont="1" applyFill="1" applyBorder="1"/>
    <xf numFmtId="10" fontId="19" fillId="13" borderId="14" xfId="9" applyNumberFormat="1" applyFont="1" applyFill="1" applyBorder="1" applyAlignment="1">
      <alignment horizontal="center"/>
    </xf>
    <xf numFmtId="9" fontId="21" fillId="0" borderId="0" xfId="7" applyFont="1"/>
    <xf numFmtId="0" fontId="19" fillId="14" borderId="39" xfId="0" applyFont="1" applyFill="1" applyBorder="1"/>
    <xf numFmtId="41" fontId="19" fillId="14" borderId="29" xfId="0" applyNumberFormat="1" applyFont="1" applyFill="1" applyBorder="1"/>
    <xf numFmtId="10" fontId="19" fillId="14" borderId="29" xfId="0" applyNumberFormat="1" applyFont="1" applyFill="1" applyBorder="1" applyAlignment="1">
      <alignment horizontal="center"/>
    </xf>
    <xf numFmtId="0" fontId="31" fillId="0" borderId="39" xfId="0" applyFont="1" applyFill="1" applyBorder="1"/>
    <xf numFmtId="41" fontId="31" fillId="0" borderId="29" xfId="0" applyNumberFormat="1" applyFont="1" applyFill="1" applyBorder="1"/>
    <xf numFmtId="10" fontId="31" fillId="0" borderId="29" xfId="0" applyNumberFormat="1" applyFont="1" applyFill="1" applyBorder="1" applyAlignment="1">
      <alignment horizontal="center"/>
    </xf>
    <xf numFmtId="41" fontId="19" fillId="13" borderId="14" xfId="9" applyNumberFormat="1" applyFont="1" applyFill="1" applyBorder="1"/>
    <xf numFmtId="0" fontId="29" fillId="13" borderId="30" xfId="0" applyFont="1" applyFill="1" applyBorder="1" applyAlignment="1">
      <alignment horizontal="center" vertical="center" wrapText="1"/>
    </xf>
    <xf numFmtId="0" fontId="29" fillId="13" borderId="30" xfId="0" applyFont="1" applyFill="1" applyBorder="1" applyAlignment="1">
      <alignment horizontal="center" vertical="center"/>
    </xf>
    <xf numFmtId="0" fontId="19" fillId="14" borderId="38" xfId="0" applyFont="1" applyFill="1" applyBorder="1"/>
    <xf numFmtId="41" fontId="19" fillId="14" borderId="14" xfId="0" applyNumberFormat="1" applyFont="1" applyFill="1" applyBorder="1"/>
    <xf numFmtId="10" fontId="19" fillId="14" borderId="14" xfId="0" applyNumberFormat="1" applyFont="1" applyFill="1" applyBorder="1" applyAlignment="1">
      <alignment horizontal="center"/>
    </xf>
    <xf numFmtId="0" fontId="31" fillId="0" borderId="38" xfId="0" applyFont="1" applyFill="1" applyBorder="1"/>
    <xf numFmtId="41" fontId="31" fillId="0" borderId="14" xfId="0" applyNumberFormat="1" applyFont="1" applyFill="1" applyBorder="1"/>
    <xf numFmtId="10" fontId="31" fillId="0" borderId="14" xfId="0" applyNumberFormat="1" applyFont="1" applyFill="1" applyBorder="1" applyAlignment="1">
      <alignment horizontal="center"/>
    </xf>
    <xf numFmtId="171" fontId="19" fillId="13" borderId="34" xfId="0" applyNumberFormat="1" applyFont="1" applyFill="1" applyBorder="1"/>
    <xf numFmtId="10" fontId="19" fillId="13" borderId="34" xfId="0" applyNumberFormat="1" applyFont="1" applyFill="1" applyBorder="1" applyAlignment="1">
      <alignment horizontal="center"/>
    </xf>
    <xf numFmtId="0" fontId="35" fillId="0" borderId="0" xfId="0" applyFont="1"/>
    <xf numFmtId="0" fontId="31" fillId="0" borderId="0" xfId="1" applyFont="1" applyAlignment="1">
      <alignment horizontal="center"/>
    </xf>
    <xf numFmtId="0" fontId="31" fillId="0" borderId="0" xfId="1" applyFont="1" applyAlignment="1">
      <alignment vertical="center"/>
    </xf>
    <xf numFmtId="172" fontId="18" fillId="0" borderId="0" xfId="2" applyNumberFormat="1" applyFont="1" applyFill="1" applyBorder="1" applyAlignment="1">
      <alignment vertical="center"/>
    </xf>
    <xf numFmtId="10" fontId="18" fillId="0" borderId="0" xfId="7" applyNumberFormat="1" applyFont="1" applyFill="1" applyBorder="1" applyAlignment="1">
      <alignment horizontal="center" vertical="center"/>
    </xf>
    <xf numFmtId="10" fontId="3" fillId="0" borderId="0" xfId="3" applyNumberFormat="1" applyFont="1" applyFill="1" applyBorder="1" applyAlignment="1">
      <alignment horizontal="center" vertical="center"/>
    </xf>
    <xf numFmtId="172" fontId="31" fillId="0" borderId="0" xfId="2" applyNumberFormat="1" applyFont="1" applyFill="1" applyAlignment="1">
      <alignment vertical="center"/>
    </xf>
    <xf numFmtId="10" fontId="31" fillId="0" borderId="0" xfId="7" applyNumberFormat="1" applyFont="1" applyFill="1" applyAlignment="1">
      <alignment horizontal="center" vertical="center"/>
    </xf>
    <xf numFmtId="10" fontId="31" fillId="0" borderId="0" xfId="2" applyNumberFormat="1" applyFont="1" applyFill="1" applyAlignment="1">
      <alignment vertical="center"/>
    </xf>
    <xf numFmtId="0" fontId="3" fillId="15" borderId="32" xfId="1" applyFont="1" applyFill="1" applyBorder="1" applyAlignment="1">
      <alignment horizontal="center" vertical="center" wrapText="1"/>
    </xf>
    <xf numFmtId="168" fontId="36" fillId="15" borderId="32" xfId="2" applyNumberFormat="1" applyFont="1" applyFill="1" applyBorder="1" applyAlignment="1">
      <alignment horizontal="center" vertical="center" wrapText="1"/>
    </xf>
    <xf numFmtId="10" fontId="36" fillId="15" borderId="32" xfId="7" applyNumberFormat="1" applyFont="1" applyFill="1" applyBorder="1" applyAlignment="1">
      <alignment horizontal="center" vertical="center" wrapText="1"/>
    </xf>
    <xf numFmtId="10" fontId="36" fillId="15" borderId="32" xfId="1" applyNumberFormat="1" applyFont="1" applyFill="1" applyBorder="1" applyAlignment="1">
      <alignment horizontal="center" vertical="center" wrapText="1"/>
    </xf>
    <xf numFmtId="0" fontId="31" fillId="0" borderId="32" xfId="1" applyFont="1" applyFill="1" applyBorder="1" applyAlignment="1">
      <alignment horizontal="center" vertical="center"/>
    </xf>
    <xf numFmtId="0" fontId="31" fillId="0" borderId="32" xfId="1" applyFont="1" applyFill="1" applyBorder="1" applyAlignment="1">
      <alignment horizontal="left" vertical="center"/>
    </xf>
    <xf numFmtId="173" fontId="31" fillId="0" borderId="32" xfId="2" applyNumberFormat="1" applyFont="1" applyFill="1" applyBorder="1" applyAlignment="1">
      <alignment horizontal="right" vertical="center"/>
    </xf>
    <xf numFmtId="10" fontId="31" fillId="0" borderId="32" xfId="7" applyNumberFormat="1" applyFont="1" applyFill="1" applyBorder="1" applyAlignment="1">
      <alignment horizontal="center" vertical="center"/>
    </xf>
    <xf numFmtId="10" fontId="31" fillId="0" borderId="32" xfId="3" applyNumberFormat="1" applyFont="1" applyFill="1" applyBorder="1" applyAlignment="1">
      <alignment horizontal="center" vertical="center"/>
    </xf>
    <xf numFmtId="3" fontId="3" fillId="16" borderId="32" xfId="2" applyNumberFormat="1" applyFont="1" applyFill="1" applyBorder="1" applyAlignment="1">
      <alignment horizontal="right" vertical="center"/>
    </xf>
    <xf numFmtId="10" fontId="3" fillId="16" borderId="32" xfId="7" applyNumberFormat="1" applyFont="1" applyFill="1" applyBorder="1" applyAlignment="1">
      <alignment horizontal="center" vertical="center"/>
    </xf>
    <xf numFmtId="173" fontId="3" fillId="16" borderId="32" xfId="2" applyNumberFormat="1" applyFont="1" applyFill="1" applyBorder="1" applyAlignment="1">
      <alignment horizontal="right" vertical="center"/>
    </xf>
    <xf numFmtId="10" fontId="3" fillId="16" borderId="32" xfId="3" applyNumberFormat="1" applyFont="1" applyFill="1" applyBorder="1" applyAlignment="1">
      <alignment horizontal="center" vertical="center"/>
    </xf>
    <xf numFmtId="0" fontId="37" fillId="15" borderId="32" xfId="1" applyFont="1" applyFill="1" applyBorder="1" applyAlignment="1">
      <alignment horizontal="center" vertical="center" wrapText="1"/>
    </xf>
    <xf numFmtId="173" fontId="3" fillId="17" borderId="32" xfId="2" applyNumberFormat="1" applyFont="1" applyFill="1" applyBorder="1" applyAlignment="1">
      <alignment horizontal="right" vertical="center"/>
    </xf>
    <xf numFmtId="10" fontId="3" fillId="17" borderId="32" xfId="7" applyNumberFormat="1" applyFont="1" applyFill="1" applyBorder="1" applyAlignment="1">
      <alignment horizontal="center" vertical="center"/>
    </xf>
    <xf numFmtId="0" fontId="38" fillId="0" borderId="0" xfId="0" applyFont="1"/>
    <xf numFmtId="172" fontId="31" fillId="0" borderId="0" xfId="2" applyNumberFormat="1" applyFont="1" applyFill="1" applyBorder="1" applyAlignment="1">
      <alignment vertical="center"/>
    </xf>
    <xf numFmtId="10" fontId="31" fillId="0" borderId="0" xfId="7" applyNumberFormat="1" applyFont="1" applyFill="1" applyBorder="1" applyAlignment="1">
      <alignment horizontal="center" vertical="center"/>
    </xf>
    <xf numFmtId="10" fontId="31" fillId="0" borderId="0" xfId="2" applyNumberFormat="1" applyFont="1" applyFill="1" applyBorder="1" applyAlignment="1">
      <alignment vertical="center"/>
    </xf>
    <xf numFmtId="172" fontId="36" fillId="15" borderId="32" xfId="2" applyNumberFormat="1" applyFont="1" applyFill="1" applyBorder="1" applyAlignment="1">
      <alignment horizontal="center" vertical="center" wrapText="1"/>
    </xf>
    <xf numFmtId="3" fontId="31" fillId="0" borderId="32" xfId="2" applyNumberFormat="1" applyFont="1" applyFill="1" applyBorder="1" applyAlignment="1">
      <alignment horizontal="right" vertical="center"/>
    </xf>
    <xf numFmtId="10" fontId="31" fillId="0" borderId="32" xfId="3" quotePrefix="1" applyNumberFormat="1" applyFont="1" applyFill="1" applyBorder="1" applyAlignment="1">
      <alignment horizontal="center" vertical="center"/>
    </xf>
    <xf numFmtId="0" fontId="31" fillId="0" borderId="32" xfId="1" applyFont="1" applyFill="1" applyBorder="1" applyAlignment="1">
      <alignment horizontal="left" vertical="center" wrapText="1"/>
    </xf>
    <xf numFmtId="43" fontId="31" fillId="0" borderId="32" xfId="2" applyNumberFormat="1" applyFont="1" applyFill="1" applyBorder="1" applyAlignment="1">
      <alignment horizontal="right" vertical="center"/>
    </xf>
    <xf numFmtId="172" fontId="31" fillId="0" borderId="0" xfId="7" applyNumberFormat="1" applyFont="1" applyFill="1" applyBorder="1" applyAlignment="1">
      <alignment vertical="center"/>
    </xf>
    <xf numFmtId="10" fontId="31" fillId="0" borderId="0" xfId="7" applyNumberFormat="1" applyFont="1" applyFill="1" applyBorder="1" applyAlignment="1">
      <alignment vertical="center"/>
    </xf>
    <xf numFmtId="172" fontId="31" fillId="0" borderId="32" xfId="2" applyNumberFormat="1" applyFont="1" applyFill="1" applyBorder="1" applyAlignment="1">
      <alignment vertical="center"/>
    </xf>
    <xf numFmtId="172" fontId="31" fillId="0" borderId="32" xfId="2" applyNumberFormat="1" applyFont="1" applyFill="1" applyBorder="1" applyAlignment="1">
      <alignment horizontal="right" vertical="center"/>
    </xf>
    <xf numFmtId="0" fontId="0" fillId="0" borderId="0" xfId="0" applyFill="1"/>
    <xf numFmtId="172" fontId="3" fillId="16" borderId="32" xfId="2" applyNumberFormat="1" applyFont="1" applyFill="1" applyBorder="1" applyAlignment="1">
      <alignment vertical="center"/>
    </xf>
    <xf numFmtId="172" fontId="3" fillId="16" borderId="32" xfId="2" applyNumberFormat="1" applyFont="1" applyFill="1" applyBorder="1" applyAlignment="1">
      <alignment horizontal="right" vertical="center"/>
    </xf>
    <xf numFmtId="172" fontId="38" fillId="0" borderId="0" xfId="0" applyNumberFormat="1" applyFont="1"/>
    <xf numFmtId="10" fontId="38" fillId="0" borderId="0" xfId="7" applyNumberFormat="1" applyFont="1" applyAlignment="1">
      <alignment horizontal="center"/>
    </xf>
    <xf numFmtId="10" fontId="38" fillId="0" borderId="0" xfId="0" applyNumberFormat="1" applyFont="1"/>
    <xf numFmtId="0" fontId="31" fillId="2" borderId="0" xfId="1" applyFont="1" applyFill="1" applyAlignment="1">
      <alignment horizontal="center"/>
    </xf>
    <xf numFmtId="0" fontId="31" fillId="2" borderId="0" xfId="1" applyFont="1" applyFill="1" applyAlignment="1">
      <alignment vertical="center"/>
    </xf>
    <xf numFmtId="172" fontId="31" fillId="2" borderId="0" xfId="2" applyNumberFormat="1" applyFont="1" applyFill="1" applyBorder="1" applyAlignment="1">
      <alignment vertical="center"/>
    </xf>
    <xf numFmtId="10" fontId="31" fillId="2" borderId="0" xfId="7" applyNumberFormat="1" applyFont="1" applyFill="1" applyBorder="1" applyAlignment="1">
      <alignment horizontal="center" vertical="center"/>
    </xf>
    <xf numFmtId="10" fontId="31" fillId="2" borderId="0" xfId="7" applyNumberFormat="1" applyFont="1" applyFill="1" applyAlignment="1">
      <alignment vertical="center"/>
    </xf>
    <xf numFmtId="171" fontId="19" fillId="14" borderId="14" xfId="20" applyNumberFormat="1" applyFont="1" applyFill="1" applyBorder="1"/>
    <xf numFmtId="171" fontId="31" fillId="0" borderId="14" xfId="20" applyNumberFormat="1" applyFont="1" applyFill="1" applyBorder="1"/>
    <xf numFmtId="0" fontId="0" fillId="18" borderId="0" xfId="0" applyFill="1"/>
    <xf numFmtId="171" fontId="19" fillId="13" borderId="34" xfId="20" applyNumberFormat="1" applyFont="1" applyFill="1" applyBorder="1"/>
    <xf numFmtId="10" fontId="3" fillId="0" borderId="0" xfId="7" applyNumberFormat="1" applyFont="1" applyFill="1" applyBorder="1" applyAlignment="1">
      <alignment horizontal="center" vertical="center"/>
    </xf>
    <xf numFmtId="10" fontId="31" fillId="0" borderId="0" xfId="7" applyNumberFormat="1" applyFont="1" applyFill="1" applyAlignment="1">
      <alignment vertical="center"/>
    </xf>
    <xf numFmtId="172" fontId="3" fillId="17" borderId="32" xfId="2" applyNumberFormat="1" applyFont="1" applyFill="1" applyBorder="1" applyAlignment="1">
      <alignment horizontal="right" vertical="center"/>
    </xf>
    <xf numFmtId="170" fontId="19" fillId="13" borderId="32" xfId="0" applyNumberFormat="1" applyFont="1" applyFill="1" applyBorder="1"/>
    <xf numFmtId="10" fontId="19" fillId="13" borderId="32" xfId="0" applyNumberFormat="1" applyFont="1" applyFill="1" applyBorder="1" applyAlignment="1">
      <alignment horizontal="center"/>
    </xf>
    <xf numFmtId="10" fontId="38" fillId="0" borderId="0" xfId="7" applyNumberFormat="1" applyFont="1"/>
    <xf numFmtId="173" fontId="0" fillId="0" borderId="0" xfId="0" applyNumberFormat="1"/>
    <xf numFmtId="172" fontId="38" fillId="0" borderId="0" xfId="20" applyNumberFormat="1" applyFont="1"/>
    <xf numFmtId="10" fontId="31" fillId="2" borderId="0" xfId="1" applyNumberFormat="1" applyFont="1" applyFill="1" applyAlignment="1">
      <alignment vertical="center"/>
    </xf>
    <xf numFmtId="171" fontId="19" fillId="14" borderId="32" xfId="20" applyNumberFormat="1" applyFont="1" applyFill="1" applyBorder="1"/>
    <xf numFmtId="0" fontId="31" fillId="0" borderId="31" xfId="1" applyFont="1" applyFill="1" applyBorder="1" applyAlignment="1">
      <alignment horizontal="left" vertical="center"/>
    </xf>
    <xf numFmtId="171" fontId="31" fillId="0" borderId="32" xfId="20" applyNumberFormat="1" applyFont="1" applyFill="1" applyBorder="1"/>
    <xf numFmtId="171" fontId="31" fillId="0" borderId="32" xfId="20" applyNumberFormat="1" applyFont="1" applyFill="1" applyBorder="1" applyAlignment="1">
      <alignment horizontal="center" vertical="center"/>
    </xf>
    <xf numFmtId="10" fontId="31" fillId="0" borderId="32" xfId="0" applyNumberFormat="1" applyFont="1" applyFill="1" applyBorder="1" applyAlignment="1">
      <alignment horizontal="center" vertical="center"/>
    </xf>
    <xf numFmtId="43" fontId="0" fillId="0" borderId="0" xfId="20" applyFont="1"/>
    <xf numFmtId="43" fontId="31" fillId="0" borderId="32" xfId="2" applyNumberFormat="1" applyFont="1" applyFill="1" applyBorder="1" applyAlignment="1">
      <alignment vertical="center"/>
    </xf>
    <xf numFmtId="0" fontId="31" fillId="0" borderId="32" xfId="1" applyFont="1" applyFill="1" applyBorder="1" applyAlignment="1">
      <alignment vertical="center"/>
    </xf>
    <xf numFmtId="0" fontId="27" fillId="2" borderId="0" xfId="0" applyFont="1" applyFill="1" applyBorder="1" applyAlignment="1">
      <alignment vertical="top" wrapText="1"/>
    </xf>
    <xf numFmtId="0" fontId="12" fillId="2" borderId="0" xfId="5" applyFont="1" applyFill="1" applyBorder="1" applyAlignment="1">
      <alignment horizontal="left" indent="3"/>
    </xf>
    <xf numFmtId="0" fontId="2" fillId="2" borderId="0" xfId="0" applyFont="1" applyFill="1" applyBorder="1" applyAlignment="1">
      <alignment horizontal="left" indent="3"/>
    </xf>
    <xf numFmtId="0" fontId="6" fillId="2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28" fillId="0" borderId="0" xfId="9" applyFont="1" applyAlignment="1">
      <alignment horizontal="center" vertical="center" wrapText="1"/>
    </xf>
    <xf numFmtId="0" fontId="21" fillId="0" borderId="0" xfId="9"/>
    <xf numFmtId="0" fontId="20" fillId="2" borderId="0" xfId="9" applyFont="1" applyFill="1" applyAlignment="1">
      <alignment horizontal="center"/>
    </xf>
    <xf numFmtId="0" fontId="21" fillId="2" borderId="0" xfId="9" applyFill="1"/>
    <xf numFmtId="0" fontId="30" fillId="0" borderId="33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19" fillId="13" borderId="35" xfId="9" applyFont="1" applyFill="1" applyBorder="1" applyAlignment="1">
      <alignment horizontal="center"/>
    </xf>
    <xf numFmtId="0" fontId="19" fillId="13" borderId="35" xfId="9" applyFont="1" applyFill="1" applyBorder="1"/>
    <xf numFmtId="0" fontId="33" fillId="0" borderId="36" xfId="9" applyFont="1" applyBorder="1" applyAlignment="1">
      <alignment horizontal="left" vertical="top" wrapText="1"/>
    </xf>
    <xf numFmtId="0" fontId="20" fillId="0" borderId="0" xfId="9" applyFont="1" applyAlignment="1">
      <alignment horizontal="center"/>
    </xf>
    <xf numFmtId="0" fontId="20" fillId="0" borderId="0" xfId="9" applyFont="1"/>
    <xf numFmtId="0" fontId="19" fillId="13" borderId="37" xfId="9" applyFont="1" applyFill="1" applyBorder="1" applyAlignment="1">
      <alignment horizontal="center"/>
    </xf>
    <xf numFmtId="0" fontId="19" fillId="13" borderId="38" xfId="9" applyFont="1" applyFill="1" applyBorder="1" applyAlignment="1">
      <alignment horizontal="center"/>
    </xf>
    <xf numFmtId="0" fontId="30" fillId="0" borderId="30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20" fillId="0" borderId="0" xfId="11" applyFont="1" applyAlignment="1">
      <alignment horizontal="center"/>
    </xf>
    <xf numFmtId="0" fontId="21" fillId="0" borderId="0" xfId="11"/>
    <xf numFmtId="0" fontId="20" fillId="0" borderId="40" xfId="11" applyFont="1" applyBorder="1" applyAlignment="1">
      <alignment horizontal="center"/>
    </xf>
    <xf numFmtId="0" fontId="19" fillId="13" borderId="14" xfId="9" applyFont="1" applyFill="1" applyBorder="1" applyAlignment="1">
      <alignment horizontal="center"/>
    </xf>
    <xf numFmtId="0" fontId="19" fillId="13" borderId="14" xfId="9" applyFont="1" applyFill="1" applyBorder="1"/>
    <xf numFmtId="0" fontId="30" fillId="0" borderId="30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4" fillId="2" borderId="0" xfId="1" applyFont="1" applyFill="1" applyAlignment="1">
      <alignment horizontal="center" vertical="center" wrapText="1"/>
    </xf>
    <xf numFmtId="0" fontId="34" fillId="2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19" fillId="13" borderId="34" xfId="0" applyFont="1" applyFill="1" applyBorder="1" applyAlignment="1">
      <alignment horizontal="center"/>
    </xf>
    <xf numFmtId="0" fontId="19" fillId="13" borderId="34" xfId="0" applyFont="1" applyFill="1" applyBorder="1"/>
    <xf numFmtId="0" fontId="3" fillId="16" borderId="32" xfId="1" applyFont="1" applyFill="1" applyBorder="1" applyAlignment="1">
      <alignment horizontal="center" vertical="center"/>
    </xf>
    <xf numFmtId="0" fontId="3" fillId="16" borderId="41" xfId="1" applyFont="1" applyFill="1" applyBorder="1" applyAlignment="1">
      <alignment horizontal="center" vertical="center"/>
    </xf>
    <xf numFmtId="0" fontId="3" fillId="16" borderId="3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29" fillId="13" borderId="34" xfId="0" applyFont="1" applyFill="1" applyBorder="1" applyAlignment="1">
      <alignment horizontal="center"/>
    </xf>
    <xf numFmtId="0" fontId="29" fillId="13" borderId="34" xfId="0" applyFont="1" applyFill="1" applyBorder="1"/>
    <xf numFmtId="0" fontId="3" fillId="17" borderId="32" xfId="1" applyFont="1" applyFill="1" applyBorder="1" applyAlignment="1">
      <alignment horizontal="center" vertical="center"/>
    </xf>
    <xf numFmtId="0" fontId="29" fillId="13" borderId="32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wrapText="1"/>
    </xf>
  </cellXfs>
  <cellStyles count="21">
    <cellStyle name="Hipervínculo" xfId="5" builtinId="8"/>
    <cellStyle name="Millares" xfId="20" builtinId="3"/>
    <cellStyle name="Millares 2" xfId="2"/>
    <cellStyle name="Millares 3" xfId="8"/>
    <cellStyle name="Millares 3 2" xfId="18"/>
    <cellStyle name="Millares 4" xfId="13"/>
    <cellStyle name="Millares 5" xfId="16"/>
    <cellStyle name="Millares 6" xfId="19"/>
    <cellStyle name="Moneda 2" xfId="10"/>
    <cellStyle name="Moneda 3" xfId="14"/>
    <cellStyle name="Normal" xfId="0" builtinId="0"/>
    <cellStyle name="Normal 2" xfId="1"/>
    <cellStyle name="Normal 3" xfId="4"/>
    <cellStyle name="Normal 3 2" xfId="6"/>
    <cellStyle name="Normal 4" xfId="9"/>
    <cellStyle name="Normal 5" xfId="11"/>
    <cellStyle name="Normal 6" xfId="12"/>
    <cellStyle name="Porcentaje" xfId="7" builtinId="5"/>
    <cellStyle name="Porcentaje 2" xfId="3"/>
    <cellStyle name="Porcentaje 3" xfId="15"/>
    <cellStyle name="Porcentaje 4" xfId="17"/>
  </cellStyles>
  <dxfs count="0"/>
  <tableStyles count="0" defaultTableStyle="TableStyleMedium2" defaultPivotStyle="PivotStyleLight16"/>
  <colors>
    <mruColors>
      <color rgb="FF00808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34</xdr:row>
      <xdr:rowOff>71438</xdr:rowOff>
    </xdr:from>
    <xdr:to>
      <xdr:col>1</xdr:col>
      <xdr:colOff>4349750</xdr:colOff>
      <xdr:row>46</xdr:row>
      <xdr:rowOff>92393</xdr:rowOff>
    </xdr:to>
    <xdr:sp macro="" textlink="">
      <xdr:nvSpPr>
        <xdr:cNvPr id="2" name="Cuadro de texto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52700" y="6196013"/>
          <a:ext cx="3111500" cy="196405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Bef>
              <a:spcPts val="600"/>
            </a:spcBef>
            <a:spcAft>
              <a:spcPts val="600"/>
            </a:spcAft>
            <a:tabLst>
              <a:tab pos="2700020" algn="ctr"/>
              <a:tab pos="5400040" algn="r"/>
            </a:tabLst>
          </a:pPr>
          <a:r>
            <a:rPr lang="es-EC" sz="1300" b="1" spc="-7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</a:rPr>
            <a:t>GAD DEL DISTRITO METROPOLITANO DE QUITO</a:t>
          </a:r>
          <a:endParaRPr lang="es-EC" sz="1300">
            <a:effectLst/>
            <a:latin typeface="+mn-lt"/>
            <a:ea typeface="Times New Roman" panose="02020603050405020304" pitchFamily="18" charset="0"/>
          </a:endParaRPr>
        </a:p>
        <a:p>
          <a:pPr algn="just">
            <a:spcBef>
              <a:spcPts val="600"/>
            </a:spcBef>
            <a:spcAft>
              <a:spcPts val="600"/>
            </a:spcAft>
            <a:tabLst>
              <a:tab pos="2700020" algn="ctr"/>
              <a:tab pos="5400040" algn="r"/>
            </a:tabLst>
          </a:pPr>
          <a:r>
            <a:rPr lang="es-EC" sz="3200" b="1">
              <a:solidFill>
                <a:srgbClr val="4472C4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 </a:t>
          </a:r>
          <a:endParaRPr lang="es-EC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  <a:tabLst>
              <a:tab pos="2700020" algn="ctr"/>
              <a:tab pos="5400040" algn="r"/>
            </a:tabLst>
          </a:pPr>
          <a:endParaRPr lang="es-EC" sz="900" b="1">
            <a:solidFill>
              <a:srgbClr val="000000"/>
            </a:solidFill>
            <a:effectLst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es-EC" sz="1200" b="1">
              <a:solidFill>
                <a:srgbClr val="000000"/>
              </a:solidFill>
              <a:effectLst/>
              <a:ea typeface="Times New Roman" panose="02020603050405020304" pitchFamily="18" charset="0"/>
            </a:rPr>
            <a:t>Dirección Metropolitana de Coordinación, Seguimiento y Evaluación</a:t>
          </a:r>
        </a:p>
        <a:p>
          <a:pPr algn="just">
            <a:spcBef>
              <a:spcPts val="600"/>
            </a:spcBef>
            <a:spcAft>
              <a:spcPts val="600"/>
            </a:spcAft>
            <a:tabLst>
              <a:tab pos="2700020" algn="ctr"/>
              <a:tab pos="5400040" algn="r"/>
            </a:tabLst>
          </a:pPr>
          <a:r>
            <a:rPr lang="es-EC" sz="1200">
              <a:solidFill>
                <a:srgbClr val="000000"/>
              </a:solidFill>
              <a:effectLst/>
              <a:ea typeface="Times New Roman" panose="02020603050405020304" pitchFamily="18" charset="0"/>
            </a:rPr>
            <a:t>Agosto, 2023</a:t>
          </a:r>
          <a:endParaRPr lang="es-EC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Bef>
              <a:spcPts val="600"/>
            </a:spcBef>
            <a:spcAft>
              <a:spcPts val="600"/>
            </a:spcAft>
            <a:tabLst>
              <a:tab pos="2700020" algn="ctr"/>
              <a:tab pos="5400040" algn="r"/>
            </a:tabLst>
          </a:pPr>
          <a:r>
            <a:rPr lang="es-EC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 </a:t>
          </a:r>
          <a:endParaRPr lang="es-EC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Bef>
              <a:spcPts val="600"/>
            </a:spcBef>
            <a:spcAft>
              <a:spcPts val="600"/>
            </a:spcAft>
            <a:tabLst>
              <a:tab pos="2700020" algn="ctr"/>
              <a:tab pos="5400040" algn="r"/>
            </a:tabLst>
          </a:pPr>
          <a:r>
            <a:rPr lang="es-EC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 </a:t>
          </a:r>
          <a:endParaRPr lang="es-EC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C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</xdr:txBody>
    </xdr:sp>
    <xdr:clientData/>
  </xdr:twoCellAnchor>
  <xdr:oneCellAnchor>
    <xdr:from>
      <xdr:col>0</xdr:col>
      <xdr:colOff>104775</xdr:colOff>
      <xdr:row>3</xdr:row>
      <xdr:rowOff>38100</xdr:rowOff>
    </xdr:from>
    <xdr:ext cx="1247775" cy="18916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90" r="38095"/>
        <a:stretch/>
      </xdr:blipFill>
      <xdr:spPr>
        <a:xfrm>
          <a:off x="104775" y="523875"/>
          <a:ext cx="1247775" cy="1891675"/>
        </a:xfrm>
        <a:prstGeom prst="rect">
          <a:avLst/>
        </a:prstGeom>
      </xdr:spPr>
    </xdr:pic>
    <xdr:clientData/>
  </xdr:oneCellAnchor>
  <xdr:oneCellAnchor>
    <xdr:from>
      <xdr:col>1</xdr:col>
      <xdr:colOff>1114425</xdr:colOff>
      <xdr:row>36</xdr:row>
      <xdr:rowOff>28575</xdr:rowOff>
    </xdr:from>
    <xdr:ext cx="3524250" cy="75247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12" b="9639"/>
        <a:stretch/>
      </xdr:blipFill>
      <xdr:spPr>
        <a:xfrm>
          <a:off x="2428875" y="6477000"/>
          <a:ext cx="3524250" cy="7524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1764937</xdr:colOff>
      <xdr:row>9</xdr:row>
      <xdr:rowOff>148546</xdr:rowOff>
    </xdr:from>
    <xdr:to>
      <xdr:col>1</xdr:col>
      <xdr:colOff>4203337</xdr:colOff>
      <xdr:row>14</xdr:row>
      <xdr:rowOff>156166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4FE4E8-95F2-48D8-9ED3-3B7364E44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1187" y="9806896"/>
          <a:ext cx="243840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showGridLines="0" tabSelected="1" zoomScale="110" zoomScaleNormal="110" zoomScaleSheetLayoutView="91" workbookViewId="0">
      <selection activeCell="B6" sqref="B6"/>
    </sheetView>
  </sheetViews>
  <sheetFormatPr baseColWidth="10" defaultColWidth="0" defaultRowHeight="12.75" customHeight="1" zeroHeight="1" x14ac:dyDescent="0.2"/>
  <cols>
    <col min="1" max="1" width="19.7109375" style="3" customWidth="1"/>
    <col min="2" max="2" width="70.140625" style="3" customWidth="1"/>
    <col min="3" max="16384" width="11.42578125" style="3" hidden="1"/>
  </cols>
  <sheetData>
    <row r="1" spans="1:2" x14ac:dyDescent="0.2">
      <c r="A1" s="2"/>
      <c r="B1" s="2"/>
    </row>
    <row r="2" spans="1:2" x14ac:dyDescent="0.2">
      <c r="A2" s="2"/>
      <c r="B2" s="2"/>
    </row>
    <row r="3" spans="1:2" x14ac:dyDescent="0.2">
      <c r="A3" s="2"/>
      <c r="B3" s="2"/>
    </row>
    <row r="4" spans="1:2" x14ac:dyDescent="0.2">
      <c r="A4" s="2"/>
      <c r="B4" s="2"/>
    </row>
    <row r="5" spans="1:2" ht="15.75" x14ac:dyDescent="0.25">
      <c r="A5" s="2"/>
      <c r="B5" s="4"/>
    </row>
    <row r="6" spans="1:2" ht="36" x14ac:dyDescent="0.55000000000000004">
      <c r="A6" s="2"/>
      <c r="B6" s="13" t="s">
        <v>170</v>
      </c>
    </row>
    <row r="7" spans="1:2" ht="10.5" customHeight="1" x14ac:dyDescent="0.25">
      <c r="A7" s="2"/>
      <c r="B7" s="5"/>
    </row>
    <row r="8" spans="1:2" ht="21" x14ac:dyDescent="0.35">
      <c r="A8" s="2"/>
      <c r="B8" s="6" t="s">
        <v>13</v>
      </c>
    </row>
    <row r="9" spans="1:2" ht="21" x14ac:dyDescent="0.35">
      <c r="A9" s="2"/>
      <c r="B9" s="6" t="s">
        <v>46</v>
      </c>
    </row>
    <row r="10" spans="1:2" ht="21" x14ac:dyDescent="0.35">
      <c r="A10" s="2"/>
      <c r="B10" s="6"/>
    </row>
    <row r="11" spans="1:2" x14ac:dyDescent="0.2">
      <c r="A11" s="2"/>
      <c r="B11" s="7"/>
    </row>
    <row r="12" spans="1:2" x14ac:dyDescent="0.2">
      <c r="A12" s="2"/>
      <c r="B12" s="7"/>
    </row>
    <row r="13" spans="1:2" x14ac:dyDescent="0.2">
      <c r="A13" s="2"/>
      <c r="B13" s="2"/>
    </row>
    <row r="14" spans="1:2" x14ac:dyDescent="0.2">
      <c r="A14" s="2"/>
      <c r="B14" s="2"/>
    </row>
    <row r="15" spans="1:2" x14ac:dyDescent="0.2">
      <c r="A15" s="2"/>
      <c r="B15" s="2"/>
    </row>
    <row r="16" spans="1:2" x14ac:dyDescent="0.2">
      <c r="A16" s="2"/>
      <c r="B16" s="2"/>
    </row>
    <row r="17" spans="1:2" x14ac:dyDescent="0.2">
      <c r="A17" s="2"/>
      <c r="B17" s="2"/>
    </row>
    <row r="18" spans="1:2" x14ac:dyDescent="0.2">
      <c r="A18" s="2"/>
      <c r="B18" s="2"/>
    </row>
    <row r="19" spans="1:2" x14ac:dyDescent="0.2">
      <c r="A19" s="2"/>
      <c r="B19" s="2"/>
    </row>
    <row r="20" spans="1:2" x14ac:dyDescent="0.2">
      <c r="A20" s="2"/>
      <c r="B20" s="2"/>
    </row>
    <row r="21" spans="1:2" x14ac:dyDescent="0.2">
      <c r="A21" s="2"/>
      <c r="B21" s="2"/>
    </row>
    <row r="22" spans="1:2" x14ac:dyDescent="0.2">
      <c r="A22" s="2"/>
      <c r="B22" s="2"/>
    </row>
    <row r="23" spans="1:2" x14ac:dyDescent="0.2">
      <c r="A23" s="2"/>
      <c r="B23" s="2"/>
    </row>
    <row r="24" spans="1:2" x14ac:dyDescent="0.2">
      <c r="A24" s="2"/>
      <c r="B24" s="2"/>
    </row>
    <row r="25" spans="1:2" x14ac:dyDescent="0.2">
      <c r="A25" s="2"/>
      <c r="B25" s="2"/>
    </row>
    <row r="26" spans="1:2" x14ac:dyDescent="0.2">
      <c r="A26" s="2"/>
      <c r="B26" s="2"/>
    </row>
    <row r="27" spans="1:2" x14ac:dyDescent="0.2">
      <c r="A27" s="2"/>
      <c r="B27" s="2"/>
    </row>
    <row r="28" spans="1:2" x14ac:dyDescent="0.2">
      <c r="A28" s="2"/>
      <c r="B28" s="2"/>
    </row>
    <row r="29" spans="1:2" x14ac:dyDescent="0.2">
      <c r="A29" s="2"/>
      <c r="B29" s="2"/>
    </row>
    <row r="30" spans="1:2" x14ac:dyDescent="0.2">
      <c r="A30" s="2"/>
      <c r="B30" s="2"/>
    </row>
    <row r="31" spans="1:2" x14ac:dyDescent="0.2">
      <c r="A31" s="2"/>
      <c r="B31" s="2"/>
    </row>
    <row r="32" spans="1:2" x14ac:dyDescent="0.2">
      <c r="A32" s="2"/>
      <c r="B32" s="2"/>
    </row>
    <row r="33" spans="1:2" x14ac:dyDescent="0.2">
      <c r="A33" s="2"/>
      <c r="B33" s="2"/>
    </row>
    <row r="34" spans="1:2" x14ac:dyDescent="0.2">
      <c r="A34" s="2"/>
      <c r="B34" s="2"/>
    </row>
    <row r="35" spans="1:2" x14ac:dyDescent="0.2">
      <c r="A35" s="2"/>
      <c r="B35" s="2"/>
    </row>
    <row r="36" spans="1:2" x14ac:dyDescent="0.2">
      <c r="A36" s="2"/>
      <c r="B36" s="2"/>
    </row>
    <row r="37" spans="1:2" x14ac:dyDescent="0.2">
      <c r="A37" s="2"/>
      <c r="B37" s="2"/>
    </row>
    <row r="38" spans="1:2" x14ac:dyDescent="0.2">
      <c r="A38" s="2"/>
      <c r="B38" s="2"/>
    </row>
    <row r="39" spans="1:2" x14ac:dyDescent="0.2">
      <c r="A39" s="2"/>
      <c r="B39" s="2"/>
    </row>
    <row r="40" spans="1:2" x14ac:dyDescent="0.2">
      <c r="A40" s="2"/>
      <c r="B40" s="2"/>
    </row>
    <row r="41" spans="1:2" x14ac:dyDescent="0.2">
      <c r="A41" s="2"/>
      <c r="B41" s="2"/>
    </row>
    <row r="42" spans="1:2" x14ac:dyDescent="0.2">
      <c r="A42" s="2"/>
      <c r="B42" s="2"/>
    </row>
    <row r="43" spans="1:2" x14ac:dyDescent="0.2">
      <c r="A43" s="2"/>
      <c r="B43" s="2"/>
    </row>
    <row r="44" spans="1:2" x14ac:dyDescent="0.2">
      <c r="A44" s="2"/>
      <c r="B44" s="2"/>
    </row>
    <row r="45" spans="1:2" x14ac:dyDescent="0.2">
      <c r="A45" s="2"/>
      <c r="B45" s="2"/>
    </row>
    <row r="46" spans="1:2" x14ac:dyDescent="0.2">
      <c r="A46" s="2"/>
      <c r="B46" s="2"/>
    </row>
    <row r="47" spans="1:2" x14ac:dyDescent="0.2">
      <c r="A47" s="2"/>
      <c r="B47" s="2"/>
    </row>
    <row r="48" spans="1:2" hidden="1" x14ac:dyDescent="0.2">
      <c r="A48" s="2"/>
      <c r="B48" s="2"/>
    </row>
    <row r="49" spans="1:2" hidden="1" x14ac:dyDescent="0.2">
      <c r="A49" s="2"/>
      <c r="B49" s="2"/>
    </row>
    <row r="50" spans="1:2" hidden="1" x14ac:dyDescent="0.2">
      <c r="A50" s="2"/>
      <c r="B50" s="2"/>
    </row>
    <row r="51" spans="1:2" hidden="1" x14ac:dyDescent="0.2">
      <c r="A51" s="2"/>
      <c r="B51" s="2"/>
    </row>
    <row r="52" spans="1:2" hidden="1" x14ac:dyDescent="0.2">
      <c r="A52" s="2"/>
      <c r="B52" s="2"/>
    </row>
    <row r="53" spans="1:2" hidden="1" x14ac:dyDescent="0.2">
      <c r="A53" s="2"/>
      <c r="B53" s="2"/>
    </row>
    <row r="54" spans="1:2" hidden="1" x14ac:dyDescent="0.2">
      <c r="A54" s="2"/>
      <c r="B54" s="2"/>
    </row>
  </sheetData>
  <printOptions horizontalCentered="1" verticalCentered="1"/>
  <pageMargins left="0.15748031496062992" right="0.15748031496062992" top="0.15748031496062992" bottom="0.15748031496062992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4"/>
  <sheetViews>
    <sheetView showGridLines="0" zoomScaleNormal="100" zoomScaleSheetLayoutView="100" workbookViewId="0"/>
  </sheetViews>
  <sheetFormatPr baseColWidth="10" defaultColWidth="0" defaultRowHeight="15" customHeight="1" zeroHeight="1" x14ac:dyDescent="0.25"/>
  <cols>
    <col min="1" max="1" width="102" customWidth="1"/>
    <col min="2" max="16383" width="11.42578125" hidden="1"/>
    <col min="16384" max="16384" width="6.85546875" hidden="1" customWidth="1"/>
  </cols>
  <sheetData>
    <row r="1" spans="1:16384" ht="21" x14ac:dyDescent="0.35">
      <c r="A1" s="16" t="s">
        <v>45</v>
      </c>
    </row>
    <row r="2" spans="1:16384" ht="21" x14ac:dyDescent="0.35">
      <c r="A2" s="14"/>
    </row>
    <row r="3" spans="1:16384" ht="21" x14ac:dyDescent="0.35">
      <c r="A3" s="8" t="s">
        <v>1</v>
      </c>
    </row>
    <row r="4" spans="1:16384" x14ac:dyDescent="0.25">
      <c r="A4" s="1"/>
    </row>
    <row r="5" spans="1:16384" x14ac:dyDescent="0.25">
      <c r="A5" s="46" t="s">
        <v>171</v>
      </c>
    </row>
    <row r="6" spans="1:16384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  <c r="XEY6" s="10"/>
      <c r="XEZ6" s="10"/>
      <c r="XFA6" s="10"/>
      <c r="XFB6" s="10"/>
      <c r="XFC6" s="10"/>
      <c r="XFD6" s="10"/>
    </row>
    <row r="7" spans="1:16384" x14ac:dyDescent="0.25">
      <c r="A7" s="46" t="s">
        <v>40</v>
      </c>
    </row>
    <row r="8" spans="1:16384" x14ac:dyDescent="0.25">
      <c r="A8" s="11" t="s">
        <v>2</v>
      </c>
    </row>
    <row r="9" spans="1:16384" x14ac:dyDescent="0.25">
      <c r="A9" s="11" t="s">
        <v>3</v>
      </c>
    </row>
    <row r="10" spans="1:16384" x14ac:dyDescent="0.25">
      <c r="A10" s="11" t="s">
        <v>4</v>
      </c>
    </row>
    <row r="11" spans="1:16384" x14ac:dyDescent="0.25">
      <c r="A11" s="11" t="s">
        <v>5</v>
      </c>
    </row>
    <row r="12" spans="1:16384" x14ac:dyDescent="0.25">
      <c r="A12" s="11" t="s">
        <v>6</v>
      </c>
    </row>
    <row r="13" spans="1:16384" x14ac:dyDescent="0.25">
      <c r="A13" s="11"/>
    </row>
    <row r="14" spans="1:16384" x14ac:dyDescent="0.25">
      <c r="A14" s="48" t="s">
        <v>25</v>
      </c>
    </row>
    <row r="15" spans="1:16384" x14ac:dyDescent="0.25">
      <c r="A15" s="11"/>
    </row>
    <row r="16" spans="1:16384" x14ac:dyDescent="0.25">
      <c r="A16" s="47" t="s">
        <v>41</v>
      </c>
    </row>
    <row r="17" spans="1:1" x14ac:dyDescent="0.25">
      <c r="A17" s="11" t="s">
        <v>2</v>
      </c>
    </row>
    <row r="18" spans="1:1" x14ac:dyDescent="0.25">
      <c r="A18" s="11" t="s">
        <v>3</v>
      </c>
    </row>
    <row r="19" spans="1:1" x14ac:dyDescent="0.25">
      <c r="A19" s="11" t="s">
        <v>4</v>
      </c>
    </row>
    <row r="20" spans="1:1" x14ac:dyDescent="0.25">
      <c r="A20" s="11" t="s">
        <v>5</v>
      </c>
    </row>
    <row r="21" spans="1:1" x14ac:dyDescent="0.25">
      <c r="A21" s="11" t="s">
        <v>6</v>
      </c>
    </row>
    <row r="22" spans="1:1" x14ac:dyDescent="0.25">
      <c r="A22" s="11"/>
    </row>
    <row r="23" spans="1:1" x14ac:dyDescent="0.25">
      <c r="A23" s="47" t="s">
        <v>42</v>
      </c>
    </row>
    <row r="24" spans="1:1" x14ac:dyDescent="0.25">
      <c r="A24" s="11" t="s">
        <v>2</v>
      </c>
    </row>
    <row r="25" spans="1:1" x14ac:dyDescent="0.25">
      <c r="A25" s="11" t="s">
        <v>3</v>
      </c>
    </row>
    <row r="26" spans="1:1" x14ac:dyDescent="0.25">
      <c r="A26" s="11" t="s">
        <v>4</v>
      </c>
    </row>
    <row r="27" spans="1:1" x14ac:dyDescent="0.25">
      <c r="A27" s="11" t="s">
        <v>5</v>
      </c>
    </row>
    <row r="28" spans="1:1" x14ac:dyDescent="0.25">
      <c r="A28" s="11" t="s">
        <v>6</v>
      </c>
    </row>
    <row r="29" spans="1:1" x14ac:dyDescent="0.25">
      <c r="A29" s="11"/>
    </row>
    <row r="30" spans="1:1" x14ac:dyDescent="0.25">
      <c r="A30" s="9" t="s">
        <v>31</v>
      </c>
    </row>
    <row r="31" spans="1:1" x14ac:dyDescent="0.25">
      <c r="A31" s="11"/>
    </row>
    <row r="32" spans="1:1" x14ac:dyDescent="0.25">
      <c r="A32" s="47" t="s">
        <v>43</v>
      </c>
    </row>
    <row r="33" spans="1:1" x14ac:dyDescent="0.25">
      <c r="A33" s="11" t="s">
        <v>2</v>
      </c>
    </row>
    <row r="34" spans="1:1" x14ac:dyDescent="0.25">
      <c r="A34" s="11" t="s">
        <v>3</v>
      </c>
    </row>
    <row r="35" spans="1:1" x14ac:dyDescent="0.25">
      <c r="A35" s="11" t="s">
        <v>4</v>
      </c>
    </row>
    <row r="36" spans="1:1" x14ac:dyDescent="0.25">
      <c r="A36" s="11" t="s">
        <v>5</v>
      </c>
    </row>
    <row r="37" spans="1:1" x14ac:dyDescent="0.25">
      <c r="A37" s="11" t="s">
        <v>6</v>
      </c>
    </row>
    <row r="38" spans="1:1" x14ac:dyDescent="0.25">
      <c r="A38" s="11"/>
    </row>
    <row r="39" spans="1:1" x14ac:dyDescent="0.25">
      <c r="A39" s="47" t="s">
        <v>44</v>
      </c>
    </row>
    <row r="40" spans="1:1" x14ac:dyDescent="0.25">
      <c r="A40" s="11" t="s">
        <v>2</v>
      </c>
    </row>
    <row r="41" spans="1:1" x14ac:dyDescent="0.25">
      <c r="A41" s="11" t="s">
        <v>3</v>
      </c>
    </row>
    <row r="42" spans="1:1" x14ac:dyDescent="0.25">
      <c r="A42" s="11" t="s">
        <v>4</v>
      </c>
    </row>
    <row r="43" spans="1:1" x14ac:dyDescent="0.25">
      <c r="A43" s="11" t="s">
        <v>5</v>
      </c>
    </row>
    <row r="44" spans="1:1" x14ac:dyDescent="0.25">
      <c r="A44" s="11" t="s">
        <v>6</v>
      </c>
    </row>
    <row r="45" spans="1:1" x14ac:dyDescent="0.25">
      <c r="A45" s="11" t="s">
        <v>16</v>
      </c>
    </row>
    <row r="46" spans="1:1" x14ac:dyDescent="0.25">
      <c r="A46" s="11"/>
    </row>
    <row r="47" spans="1:1" x14ac:dyDescent="0.25">
      <c r="A47" s="9" t="s">
        <v>172</v>
      </c>
    </row>
    <row r="48" spans="1:1" x14ac:dyDescent="0.25">
      <c r="A48" s="9"/>
    </row>
    <row r="49" spans="1:1" ht="10.15" customHeight="1" x14ac:dyDescent="0.25">
      <c r="A49" s="53"/>
    </row>
    <row r="50" spans="1:1" hidden="1" x14ac:dyDescent="0.25">
      <c r="A50" s="11"/>
    </row>
    <row r="51" spans="1:1" hidden="1" x14ac:dyDescent="0.25"/>
    <row r="52" spans="1:1" hidden="1" x14ac:dyDescent="0.25"/>
    <row r="53" spans="1:1" hidden="1" x14ac:dyDescent="0.25"/>
    <row r="54" spans="1:1" hidden="1" x14ac:dyDescent="0.25"/>
    <row r="55" spans="1:1" hidden="1" x14ac:dyDescent="0.25"/>
    <row r="56" spans="1:1" hidden="1" x14ac:dyDescent="0.25"/>
    <row r="57" spans="1:1" hidden="1" x14ac:dyDescent="0.25"/>
    <row r="58" spans="1:1" ht="15" hidden="1" customHeight="1" x14ac:dyDescent="0.25"/>
    <row r="59" spans="1:1" ht="15" hidden="1" customHeight="1" x14ac:dyDescent="0.25"/>
    <row r="60" spans="1:1" ht="15" hidden="1" customHeight="1" x14ac:dyDescent="0.25"/>
    <row r="61" spans="1:1" ht="15" hidden="1" customHeight="1" x14ac:dyDescent="0.25"/>
    <row r="62" spans="1:1" ht="15" hidden="1" customHeight="1" x14ac:dyDescent="0.25"/>
    <row r="63" spans="1:1" ht="15" customHeight="1" x14ac:dyDescent="0.25"/>
    <row r="64" spans="1:1" ht="15" customHeight="1" x14ac:dyDescent="0.25"/>
  </sheetData>
  <hyperlinks>
    <hyperlink ref="A5" location="'Resumen '!A1" display="  1. Resumen de Ejecución Presupuestaria por tipo de fuente y categoría de proyecto"/>
    <hyperlink ref="A7" location="'Eje. Presupuesto Total'!A1" display="   Detalle y Ranking de Ejecución Presupuestaria de Gastos - Presupuesto Total"/>
    <hyperlink ref="A16" location="'Eje. Asignación Municipal'!A1" display="   Detalle y Ranking de Ejecución Presupuestaria de Gastos - Asignación Municipal Total"/>
    <hyperlink ref="A32" location="'Eje. Presupuesto Corriente'!A1" display="Detalle y Ranking de Ejecución Presupuestaria de Gastos - Presupuesto Total Gasto Corriente"/>
    <hyperlink ref="A39" location="'Eje. Presupuesto Inv'!A1" display="Detalle y Ranking de Ejecución Presupuestaria de Gastos - Presupuesto Total Gasto de Inversión"/>
    <hyperlink ref="A23" location="'Eje. Recursos Propios'!A1" display="Detalle y Ranking de Ejecución Presupuestaria de Gasto de Recursos Propios"/>
    <hyperlink ref="A45" location="'Comport. Sector Inv'!A1" display="Comportamiento quincenal por Sectores"/>
    <hyperlink ref="A47" location="'Notas '!A1" display="  5. Notas Técnicas del Reporte de Ejecución Presupuestaria de Gasto"/>
  </hyperlinks>
  <printOptions horizontalCentered="1" verticalCentered="1"/>
  <pageMargins left="0.15748031496062992" right="0.15748031496062992" top="0.15748031496062992" bottom="0.15748031496062992" header="0" footer="0"/>
  <pageSetup scale="98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3"/>
  <sheetViews>
    <sheetView showGridLines="0" zoomScaleNormal="100" zoomScaleSheetLayoutView="80" workbookViewId="0">
      <selection sqref="A1:G1"/>
    </sheetView>
  </sheetViews>
  <sheetFormatPr baseColWidth="10" defaultColWidth="0" defaultRowHeight="15" customHeight="1" x14ac:dyDescent="0.25"/>
  <cols>
    <col min="1" max="1" width="18.85546875" style="45" customWidth="1"/>
    <col min="2" max="2" width="41.42578125" style="45" customWidth="1"/>
    <col min="3" max="7" width="23.7109375" style="45" customWidth="1"/>
    <col min="8" max="8" width="1" style="45" customWidth="1"/>
    <col min="9" max="16382" width="9.140625" style="45" hidden="1"/>
    <col min="16383" max="16383" width="1.42578125" style="45" hidden="1"/>
    <col min="16384" max="16384" width="2.140625" style="45" hidden="1"/>
  </cols>
  <sheetData>
    <row r="1" spans="1:8" ht="49.5" customHeight="1" x14ac:dyDescent="0.25">
      <c r="A1" s="213" t="s">
        <v>29</v>
      </c>
      <c r="B1" s="214"/>
      <c r="C1" s="214"/>
      <c r="D1" s="214"/>
      <c r="E1" s="214"/>
      <c r="F1" s="214"/>
      <c r="G1" s="214"/>
    </row>
    <row r="2" spans="1:8" ht="15.75" x14ac:dyDescent="0.25">
      <c r="A2" s="212" t="s">
        <v>161</v>
      </c>
      <c r="B2" s="212"/>
      <c r="C2" s="212"/>
      <c r="D2" s="212"/>
      <c r="E2" s="212"/>
      <c r="F2" s="212"/>
      <c r="G2" s="212"/>
    </row>
    <row r="3" spans="1:8" ht="15.75" x14ac:dyDescent="0.25">
      <c r="A3" s="212" t="s">
        <v>0</v>
      </c>
      <c r="B3" s="212"/>
      <c r="C3" s="212"/>
      <c r="D3" s="212"/>
      <c r="E3" s="212"/>
      <c r="F3" s="212"/>
      <c r="G3" s="212"/>
    </row>
    <row r="4" spans="1:8" ht="15.75" x14ac:dyDescent="0.25">
      <c r="A4" s="88"/>
      <c r="B4" s="88"/>
      <c r="C4" s="88"/>
      <c r="D4" s="88"/>
      <c r="E4" s="88"/>
      <c r="F4" s="88"/>
      <c r="G4" s="88"/>
    </row>
    <row r="5" spans="1:8" ht="15.75" x14ac:dyDescent="0.25">
      <c r="A5" s="88"/>
      <c r="B5" s="88"/>
      <c r="C5" s="88"/>
      <c r="D5" s="88"/>
      <c r="E5" s="88"/>
      <c r="F5" s="88"/>
      <c r="G5" s="88"/>
    </row>
    <row r="6" spans="1:8" ht="15.75" x14ac:dyDescent="0.25">
      <c r="A6" s="212" t="s">
        <v>14</v>
      </c>
      <c r="B6" s="212"/>
      <c r="C6" s="212"/>
      <c r="D6" s="212"/>
      <c r="E6" s="212"/>
      <c r="F6" s="212"/>
      <c r="G6" s="212"/>
    </row>
    <row r="7" spans="1:8" ht="15.75" thickBot="1" x14ac:dyDescent="0.3">
      <c r="A7" s="23"/>
      <c r="B7" s="23"/>
      <c r="C7" s="24"/>
      <c r="D7" s="24"/>
      <c r="E7" s="25"/>
      <c r="F7" s="24"/>
      <c r="G7" s="25"/>
    </row>
    <row r="8" spans="1:8" ht="63.75" thickBot="1" x14ac:dyDescent="0.3">
      <c r="A8" s="64" t="s">
        <v>11</v>
      </c>
      <c r="B8" s="65" t="s">
        <v>7</v>
      </c>
      <c r="C8" s="65" t="s">
        <v>51</v>
      </c>
      <c r="D8" s="65" t="s">
        <v>52</v>
      </c>
      <c r="E8" s="65" t="s">
        <v>162</v>
      </c>
      <c r="F8" s="65" t="s">
        <v>54</v>
      </c>
      <c r="G8" s="66" t="s">
        <v>163</v>
      </c>
    </row>
    <row r="9" spans="1:8" ht="36.75" customHeight="1" thickBot="1" x14ac:dyDescent="0.3">
      <c r="A9" s="215" t="s">
        <v>17</v>
      </c>
      <c r="B9" s="71" t="s">
        <v>8</v>
      </c>
      <c r="C9" s="72">
        <v>713669297.08999991</v>
      </c>
      <c r="D9" s="72">
        <v>353296286.28000033</v>
      </c>
      <c r="E9" s="73">
        <v>0.49504201416618682</v>
      </c>
      <c r="F9" s="72">
        <v>246176442.88000014</v>
      </c>
      <c r="G9" s="74">
        <v>0.34494470181607823</v>
      </c>
      <c r="H9" s="37"/>
    </row>
    <row r="10" spans="1:8" ht="18.75" customHeight="1" thickBot="1" x14ac:dyDescent="0.3">
      <c r="A10" s="216"/>
      <c r="B10" s="27"/>
      <c r="C10" s="26"/>
      <c r="D10" s="26"/>
      <c r="E10" s="36"/>
      <c r="F10" s="26"/>
      <c r="G10" s="86"/>
    </row>
    <row r="11" spans="1:8" ht="39" customHeight="1" thickBot="1" x14ac:dyDescent="0.3">
      <c r="A11" s="216"/>
      <c r="B11" s="71" t="s">
        <v>9</v>
      </c>
      <c r="C11" s="72">
        <v>820007348.94000065</v>
      </c>
      <c r="D11" s="72">
        <v>454412205.49000007</v>
      </c>
      <c r="E11" s="73">
        <v>0.5541562597913362</v>
      </c>
      <c r="F11" s="72">
        <v>302219912.84999967</v>
      </c>
      <c r="G11" s="74">
        <v>0.36855756627141267</v>
      </c>
    </row>
    <row r="12" spans="1:8" ht="34.5" customHeight="1" thickBot="1" x14ac:dyDescent="0.3">
      <c r="A12" s="217"/>
      <c r="B12" s="67" t="s">
        <v>10</v>
      </c>
      <c r="C12" s="68">
        <v>1533676646.0299993</v>
      </c>
      <c r="D12" s="68">
        <v>807708491.77000046</v>
      </c>
      <c r="E12" s="69">
        <v>0.52664849129755931</v>
      </c>
      <c r="F12" s="68">
        <v>548396355.72999966</v>
      </c>
      <c r="G12" s="70">
        <v>0.35756973749945953</v>
      </c>
    </row>
    <row r="13" spans="1:8" ht="15.75" x14ac:dyDescent="0.25">
      <c r="A13" s="38"/>
      <c r="B13" s="39"/>
      <c r="C13" s="50"/>
      <c r="D13" s="50"/>
      <c r="E13" s="51"/>
      <c r="F13" s="50"/>
      <c r="G13" s="51"/>
    </row>
    <row r="14" spans="1:8" ht="15.75" x14ac:dyDescent="0.25">
      <c r="A14" s="38"/>
      <c r="B14" s="39"/>
      <c r="C14" s="50"/>
      <c r="D14" s="50"/>
      <c r="E14" s="51"/>
      <c r="F14" s="50"/>
      <c r="G14" s="51"/>
    </row>
    <row r="15" spans="1:8" ht="15.75" x14ac:dyDescent="0.25">
      <c r="A15" s="212" t="s">
        <v>15</v>
      </c>
      <c r="B15" s="212"/>
      <c r="C15" s="212"/>
      <c r="D15" s="212"/>
      <c r="E15" s="212"/>
      <c r="F15" s="212"/>
      <c r="G15" s="212"/>
    </row>
    <row r="16" spans="1:8" ht="15.75" thickBot="1" x14ac:dyDescent="0.3"/>
    <row r="17" spans="1:8" ht="63.75" thickBot="1" x14ac:dyDescent="0.3">
      <c r="A17" s="18" t="s">
        <v>11</v>
      </c>
      <c r="B17" s="19" t="s">
        <v>7</v>
      </c>
      <c r="C17" s="19" t="s">
        <v>51</v>
      </c>
      <c r="D17" s="19" t="s">
        <v>52</v>
      </c>
      <c r="E17" s="19" t="s">
        <v>162</v>
      </c>
      <c r="F17" s="19" t="s">
        <v>54</v>
      </c>
      <c r="G17" s="20" t="s">
        <v>163</v>
      </c>
    </row>
    <row r="18" spans="1:8" ht="36.75" customHeight="1" thickBot="1" x14ac:dyDescent="0.3">
      <c r="A18" s="218" t="s">
        <v>12</v>
      </c>
      <c r="B18" s="21" t="s">
        <v>8</v>
      </c>
      <c r="C18" s="28">
        <v>713295449.36999953</v>
      </c>
      <c r="D18" s="28">
        <v>353179414.28000015</v>
      </c>
      <c r="E18" s="29">
        <v>0.49513762437701947</v>
      </c>
      <c r="F18" s="28">
        <v>246087270.88000005</v>
      </c>
      <c r="G18" s="30">
        <v>0.34500047784876592</v>
      </c>
      <c r="H18" s="37"/>
    </row>
    <row r="19" spans="1:8" ht="18.75" customHeight="1" thickBot="1" x14ac:dyDescent="0.3">
      <c r="A19" s="219"/>
      <c r="B19" s="31"/>
      <c r="C19" s="31"/>
      <c r="D19" s="31"/>
      <c r="E19" s="31"/>
      <c r="F19" s="31"/>
      <c r="G19" s="32"/>
    </row>
    <row r="20" spans="1:8" ht="39" customHeight="1" thickBot="1" x14ac:dyDescent="0.3">
      <c r="A20" s="219"/>
      <c r="B20" s="21" t="s">
        <v>9</v>
      </c>
      <c r="C20" s="28">
        <v>248567447.65000004</v>
      </c>
      <c r="D20" s="28">
        <v>129849711.63999994</v>
      </c>
      <c r="E20" s="29">
        <v>0.52239226361947932</v>
      </c>
      <c r="F20" s="28">
        <v>80977795.299999997</v>
      </c>
      <c r="G20" s="30">
        <v>0.32577795711215685</v>
      </c>
    </row>
    <row r="21" spans="1:8" ht="34.5" customHeight="1" thickBot="1" x14ac:dyDescent="0.3">
      <c r="A21" s="220"/>
      <c r="B21" s="22" t="s">
        <v>36</v>
      </c>
      <c r="C21" s="33">
        <v>961862897.0199995</v>
      </c>
      <c r="D21" s="33">
        <v>483029125.92000014</v>
      </c>
      <c r="E21" s="34">
        <v>0.50218084865992663</v>
      </c>
      <c r="F21" s="33">
        <v>327065066.18000013</v>
      </c>
      <c r="G21" s="35">
        <v>0.34003293732744799</v>
      </c>
    </row>
    <row r="22" spans="1:8" ht="21" customHeight="1" thickBot="1" x14ac:dyDescent="0.3"/>
    <row r="23" spans="1:8" ht="63.75" thickBot="1" x14ac:dyDescent="0.3">
      <c r="A23" s="18" t="s">
        <v>11</v>
      </c>
      <c r="B23" s="19" t="s">
        <v>7</v>
      </c>
      <c r="C23" s="19" t="s">
        <v>51</v>
      </c>
      <c r="D23" s="19" t="s">
        <v>52</v>
      </c>
      <c r="E23" s="19" t="s">
        <v>162</v>
      </c>
      <c r="F23" s="19" t="s">
        <v>54</v>
      </c>
      <c r="G23" s="20" t="s">
        <v>163</v>
      </c>
    </row>
    <row r="24" spans="1:8" ht="36.75" customHeight="1" thickBot="1" x14ac:dyDescent="0.3">
      <c r="A24" s="221" t="s">
        <v>18</v>
      </c>
      <c r="B24" s="21" t="s">
        <v>8</v>
      </c>
      <c r="C24" s="28">
        <v>373847.72</v>
      </c>
      <c r="D24" s="28">
        <v>116872</v>
      </c>
      <c r="E24" s="29">
        <v>0.31261926647566557</v>
      </c>
      <c r="F24" s="28">
        <v>89172</v>
      </c>
      <c r="G24" s="30">
        <v>0.23852492667335248</v>
      </c>
    </row>
    <row r="25" spans="1:8" ht="18.75" customHeight="1" thickBot="1" x14ac:dyDescent="0.3">
      <c r="A25" s="222"/>
      <c r="B25" s="31"/>
      <c r="C25" s="31"/>
      <c r="D25" s="31"/>
      <c r="E25" s="31"/>
      <c r="F25" s="31"/>
      <c r="G25" s="32"/>
    </row>
    <row r="26" spans="1:8" ht="39" customHeight="1" thickBot="1" x14ac:dyDescent="0.3">
      <c r="A26" s="222"/>
      <c r="B26" s="21" t="s">
        <v>9</v>
      </c>
      <c r="C26" s="28">
        <v>571439901.29000032</v>
      </c>
      <c r="D26" s="28">
        <v>324562493.84999973</v>
      </c>
      <c r="E26" s="29">
        <v>0.56797310288853542</v>
      </c>
      <c r="F26" s="28">
        <v>221242117.55000001</v>
      </c>
      <c r="G26" s="30">
        <v>0.38716602927194205</v>
      </c>
    </row>
    <row r="27" spans="1:8" ht="34.5" customHeight="1" thickBot="1" x14ac:dyDescent="0.3">
      <c r="A27" s="223"/>
      <c r="B27" s="22" t="s">
        <v>37</v>
      </c>
      <c r="C27" s="33">
        <v>571813749.01000035</v>
      </c>
      <c r="D27" s="33">
        <v>324679365.84999973</v>
      </c>
      <c r="E27" s="34">
        <v>0.56780615438528337</v>
      </c>
      <c r="F27" s="33">
        <v>221331289.54999998</v>
      </c>
      <c r="G27" s="35">
        <v>0.38706884878721087</v>
      </c>
    </row>
    <row r="28" spans="1:8" ht="15.75" x14ac:dyDescent="0.25">
      <c r="A28" s="49"/>
      <c r="B28" s="39"/>
      <c r="C28" s="40"/>
      <c r="D28" s="40"/>
      <c r="E28" s="41"/>
      <c r="F28" s="40"/>
      <c r="G28" s="41"/>
    </row>
    <row r="29" spans="1:8" ht="15.75" x14ac:dyDescent="0.25">
      <c r="A29" s="49"/>
      <c r="B29" s="39"/>
      <c r="C29" s="40"/>
      <c r="D29" s="40"/>
      <c r="E29" s="41"/>
      <c r="F29" s="40"/>
      <c r="G29" s="41"/>
    </row>
    <row r="30" spans="1:8" ht="15.75" x14ac:dyDescent="0.25">
      <c r="A30" s="224" t="s">
        <v>30</v>
      </c>
      <c r="B30" s="224"/>
      <c r="C30" s="224"/>
      <c r="D30" s="224"/>
      <c r="E30" s="224"/>
      <c r="F30" s="224"/>
      <c r="G30" s="224"/>
    </row>
    <row r="31" spans="1:8" s="37" customFormat="1" ht="15.75" customHeight="1" thickBot="1" x14ac:dyDescent="0.3">
      <c r="A31" s="38"/>
      <c r="B31" s="39"/>
      <c r="C31" s="52"/>
      <c r="D31" s="40"/>
      <c r="E31" s="41"/>
      <c r="F31" s="40"/>
      <c r="G31" s="41"/>
    </row>
    <row r="32" spans="1:8" ht="63.75" thickBot="1" x14ac:dyDescent="0.3">
      <c r="A32" s="55" t="s">
        <v>26</v>
      </c>
      <c r="B32" s="56" t="s">
        <v>7</v>
      </c>
      <c r="C32" s="57" t="s">
        <v>51</v>
      </c>
      <c r="D32" s="57" t="s">
        <v>52</v>
      </c>
      <c r="E32" s="58" t="s">
        <v>162</v>
      </c>
      <c r="F32" s="57" t="s">
        <v>54</v>
      </c>
      <c r="G32" s="59" t="s">
        <v>163</v>
      </c>
    </row>
    <row r="33" spans="1:8" ht="36.75" customHeight="1" thickBot="1" x14ac:dyDescent="0.3">
      <c r="A33" s="225" t="s">
        <v>27</v>
      </c>
      <c r="B33" s="60" t="s">
        <v>8</v>
      </c>
      <c r="C33" s="61">
        <v>316671787.97000015</v>
      </c>
      <c r="D33" s="61">
        <v>184619185.84999982</v>
      </c>
      <c r="E33" s="62">
        <v>0.5829985267506359</v>
      </c>
      <c r="F33" s="61">
        <v>163323079.63000003</v>
      </c>
      <c r="G33" s="63">
        <v>0.51574875260271813</v>
      </c>
    </row>
    <row r="34" spans="1:8" ht="18.75" customHeight="1" thickBot="1" x14ac:dyDescent="0.3">
      <c r="A34" s="226"/>
      <c r="B34" s="42"/>
      <c r="C34" s="12"/>
      <c r="D34" s="12"/>
      <c r="E34" s="43"/>
      <c r="F34" s="12"/>
      <c r="G34" s="44"/>
    </row>
    <row r="35" spans="1:8" ht="39" customHeight="1" thickBot="1" x14ac:dyDescent="0.3">
      <c r="A35" s="226"/>
      <c r="B35" s="60" t="s">
        <v>9</v>
      </c>
      <c r="C35" s="61">
        <v>273978564.33999997</v>
      </c>
      <c r="D35" s="61">
        <v>177314231.24999994</v>
      </c>
      <c r="E35" s="62">
        <v>0.64718286146633619</v>
      </c>
      <c r="F35" s="61">
        <v>128784176.09999996</v>
      </c>
      <c r="G35" s="63">
        <v>0.47005201450790257</v>
      </c>
    </row>
    <row r="36" spans="1:8" ht="34.5" customHeight="1" thickBot="1" x14ac:dyDescent="0.3">
      <c r="A36" s="227"/>
      <c r="B36" s="75" t="s">
        <v>38</v>
      </c>
      <c r="C36" s="76">
        <v>590650352.3100003</v>
      </c>
      <c r="D36" s="76">
        <v>361933417.09999985</v>
      </c>
      <c r="E36" s="77">
        <v>0.61277101703994374</v>
      </c>
      <c r="F36" s="76">
        <v>292107255.73000002</v>
      </c>
      <c r="G36" s="78">
        <v>0.49455190297878415</v>
      </c>
    </row>
    <row r="37" spans="1:8" ht="15.75" thickBot="1" x14ac:dyDescent="0.3">
      <c r="A37" s="15"/>
      <c r="B37" s="15"/>
      <c r="C37" s="15"/>
      <c r="D37" s="15"/>
      <c r="E37" s="15"/>
      <c r="F37" s="15"/>
      <c r="G37" s="15"/>
    </row>
    <row r="38" spans="1:8" ht="63.75" thickBot="1" x14ac:dyDescent="0.3">
      <c r="A38" s="55" t="s">
        <v>26</v>
      </c>
      <c r="B38" s="56" t="s">
        <v>7</v>
      </c>
      <c r="C38" s="57" t="s">
        <v>51</v>
      </c>
      <c r="D38" s="57" t="s">
        <v>52</v>
      </c>
      <c r="E38" s="58" t="s">
        <v>162</v>
      </c>
      <c r="F38" s="57" t="s">
        <v>54</v>
      </c>
      <c r="G38" s="59" t="s">
        <v>163</v>
      </c>
    </row>
    <row r="39" spans="1:8" ht="36.75" customHeight="1" thickBot="1" x14ac:dyDescent="0.3">
      <c r="A39" s="226" t="s">
        <v>28</v>
      </c>
      <c r="B39" s="60" t="s">
        <v>8</v>
      </c>
      <c r="C39" s="61">
        <v>396997509.11999977</v>
      </c>
      <c r="D39" s="61">
        <v>168677100.43000001</v>
      </c>
      <c r="E39" s="62">
        <v>0.42488201199019177</v>
      </c>
      <c r="F39" s="61">
        <v>82853363.249999985</v>
      </c>
      <c r="G39" s="63">
        <v>0.20869995742204026</v>
      </c>
      <c r="H39" s="37"/>
    </row>
    <row r="40" spans="1:8" ht="18.75" customHeight="1" thickBot="1" x14ac:dyDescent="0.3">
      <c r="A40" s="226"/>
      <c r="B40" s="17"/>
      <c r="C40" s="12"/>
      <c r="D40" s="12"/>
      <c r="E40" s="43"/>
      <c r="F40" s="12"/>
      <c r="G40" s="44"/>
    </row>
    <row r="41" spans="1:8" ht="39" customHeight="1" thickBot="1" x14ac:dyDescent="0.3">
      <c r="A41" s="226"/>
      <c r="B41" s="60" t="s">
        <v>9</v>
      </c>
      <c r="C41" s="61">
        <v>546028784.60000026</v>
      </c>
      <c r="D41" s="61">
        <v>277097974.23999971</v>
      </c>
      <c r="E41" s="62">
        <v>0.50747869353259578</v>
      </c>
      <c r="F41" s="61">
        <v>173435736.75000006</v>
      </c>
      <c r="G41" s="63">
        <v>0.31763112429512763</v>
      </c>
    </row>
    <row r="42" spans="1:8" ht="34.5" customHeight="1" thickBot="1" x14ac:dyDescent="0.3">
      <c r="A42" s="227"/>
      <c r="B42" s="75" t="s">
        <v>39</v>
      </c>
      <c r="C42" s="57">
        <v>943026293.71999979</v>
      </c>
      <c r="D42" s="57">
        <v>445775074.66999984</v>
      </c>
      <c r="E42" s="85">
        <v>0.47270694108806849</v>
      </c>
      <c r="F42" s="76">
        <v>256289099.99999991</v>
      </c>
      <c r="G42" s="78">
        <v>0.27177301598771364</v>
      </c>
    </row>
    <row r="43" spans="1:8" ht="23.25" customHeight="1" x14ac:dyDescent="0.25"/>
  </sheetData>
  <mergeCells count="11">
    <mergeCell ref="A18:A21"/>
    <mergeCell ref="A24:A27"/>
    <mergeCell ref="A30:G30"/>
    <mergeCell ref="A33:A36"/>
    <mergeCell ref="A39:A42"/>
    <mergeCell ref="A15:G15"/>
    <mergeCell ref="A1:G1"/>
    <mergeCell ref="A2:G2"/>
    <mergeCell ref="A3:G3"/>
    <mergeCell ref="A6:G6"/>
    <mergeCell ref="A9:A12"/>
  </mergeCells>
  <printOptions horizontalCentered="1" verticalCentered="1"/>
  <pageMargins left="0.15748031496062992" right="0.15748031496062992" top="0.15748031496062992" bottom="0.15748031496062992" header="0" footer="0"/>
  <pageSetup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"/>
  <sheetViews>
    <sheetView showGridLines="0" zoomScaleNormal="100" zoomScaleSheetLayoutView="55" workbookViewId="0">
      <selection sqref="A1:G1"/>
    </sheetView>
  </sheetViews>
  <sheetFormatPr baseColWidth="10" defaultColWidth="0" defaultRowHeight="15" x14ac:dyDescent="0.25"/>
  <cols>
    <col min="1" max="1" width="16" style="45" customWidth="1"/>
    <col min="2" max="2" width="80" style="45" customWidth="1"/>
    <col min="3" max="6" width="24" style="45" customWidth="1"/>
    <col min="7" max="7" width="23.85546875" style="45" customWidth="1"/>
    <col min="8" max="8" width="2.42578125" style="45" customWidth="1"/>
    <col min="9" max="16384" width="9.140625" style="45" hidden="1"/>
  </cols>
  <sheetData>
    <row r="1" spans="1:7" ht="140.1" customHeight="1" x14ac:dyDescent="0.25">
      <c r="A1" s="230" t="s">
        <v>164</v>
      </c>
      <c r="B1" s="231"/>
      <c r="C1" s="231"/>
      <c r="D1" s="231"/>
      <c r="E1" s="231"/>
      <c r="F1" s="231"/>
      <c r="G1" s="231"/>
    </row>
    <row r="2" spans="1:7" x14ac:dyDescent="0.25">
      <c r="A2" s="231"/>
      <c r="B2" s="231"/>
      <c r="C2" s="231"/>
      <c r="D2" s="231"/>
      <c r="E2" s="231"/>
      <c r="F2" s="231"/>
      <c r="G2" s="231"/>
    </row>
    <row r="3" spans="1:7" ht="15.75" x14ac:dyDescent="0.25">
      <c r="A3" s="232" t="s">
        <v>47</v>
      </c>
      <c r="B3" s="233"/>
      <c r="C3" s="233"/>
      <c r="D3" s="233"/>
      <c r="E3" s="233"/>
      <c r="F3" s="233"/>
      <c r="G3" s="233"/>
    </row>
    <row r="4" spans="1:7" ht="15.75" x14ac:dyDescent="0.25">
      <c r="A4" s="212" t="s">
        <v>48</v>
      </c>
      <c r="B4" s="212"/>
      <c r="C4" s="212"/>
      <c r="D4" s="212"/>
      <c r="E4" s="212"/>
      <c r="F4" s="212"/>
      <c r="G4" s="212"/>
    </row>
    <row r="5" spans="1:7" ht="38.25" x14ac:dyDescent="0.25">
      <c r="A5" s="89" t="s">
        <v>49</v>
      </c>
      <c r="B5" s="90" t="s">
        <v>50</v>
      </c>
      <c r="C5" s="89" t="s">
        <v>51</v>
      </c>
      <c r="D5" s="89" t="s">
        <v>52</v>
      </c>
      <c r="E5" s="89" t="s">
        <v>53</v>
      </c>
      <c r="F5" s="89" t="s">
        <v>54</v>
      </c>
      <c r="G5" s="89" t="s">
        <v>55</v>
      </c>
    </row>
    <row r="6" spans="1:7" ht="15.75" x14ac:dyDescent="0.25">
      <c r="A6" s="228">
        <v>1</v>
      </c>
      <c r="B6" s="91" t="s">
        <v>56</v>
      </c>
      <c r="C6" s="92">
        <v>138968255.40000001</v>
      </c>
      <c r="D6" s="92">
        <v>95396928.920000017</v>
      </c>
      <c r="E6" s="93">
        <v>0.6864656150817593</v>
      </c>
      <c r="F6" s="92">
        <v>84858415.140000015</v>
      </c>
      <c r="G6" s="93">
        <v>0.61063165034163636</v>
      </c>
    </row>
    <row r="7" spans="1:7" ht="15.75" x14ac:dyDescent="0.25">
      <c r="A7" s="234"/>
      <c r="B7" s="94" t="s">
        <v>56</v>
      </c>
      <c r="C7" s="95">
        <v>130645151.69</v>
      </c>
      <c r="D7" s="95">
        <v>90759562.640000015</v>
      </c>
      <c r="E7" s="96">
        <v>0.694702876195191</v>
      </c>
      <c r="F7" s="95">
        <v>81438524.890000015</v>
      </c>
      <c r="G7" s="96">
        <v>0.62335665607584567</v>
      </c>
    </row>
    <row r="8" spans="1:7" ht="15.75" x14ac:dyDescent="0.25">
      <c r="A8" s="229"/>
      <c r="B8" s="97" t="s">
        <v>57</v>
      </c>
      <c r="C8" s="98">
        <v>8323103.71</v>
      </c>
      <c r="D8" s="98">
        <v>4637366.28</v>
      </c>
      <c r="E8" s="99">
        <v>0.55716790773955172</v>
      </c>
      <c r="F8" s="98">
        <v>3419890.2499999995</v>
      </c>
      <c r="G8" s="99">
        <v>0.41089122149121937</v>
      </c>
    </row>
    <row r="9" spans="1:7" ht="15.75" x14ac:dyDescent="0.25">
      <c r="A9" s="228">
        <v>2</v>
      </c>
      <c r="B9" s="91" t="s">
        <v>58</v>
      </c>
      <c r="C9" s="92">
        <v>4419650.83</v>
      </c>
      <c r="D9" s="92">
        <v>2418300.83</v>
      </c>
      <c r="E9" s="93">
        <v>0.54717010981611869</v>
      </c>
      <c r="F9" s="92">
        <v>2415993.6199999996</v>
      </c>
      <c r="G9" s="93">
        <v>0.54664807536390825</v>
      </c>
    </row>
    <row r="10" spans="1:7" ht="15.75" x14ac:dyDescent="0.25">
      <c r="A10" s="229"/>
      <c r="B10" s="94" t="s">
        <v>59</v>
      </c>
      <c r="C10" s="95">
        <v>4419650.83</v>
      </c>
      <c r="D10" s="95">
        <v>2418300.83</v>
      </c>
      <c r="E10" s="96">
        <v>0.54717010981611869</v>
      </c>
      <c r="F10" s="95">
        <v>2415993.6199999996</v>
      </c>
      <c r="G10" s="96">
        <v>0.54664807536390825</v>
      </c>
    </row>
    <row r="11" spans="1:7" ht="15.75" x14ac:dyDescent="0.25">
      <c r="A11" s="228">
        <v>3</v>
      </c>
      <c r="B11" s="91" t="s">
        <v>60</v>
      </c>
      <c r="C11" s="92">
        <v>31919590.929999985</v>
      </c>
      <c r="D11" s="92">
        <v>22460687.039999984</v>
      </c>
      <c r="E11" s="93">
        <v>0.70366462681982733</v>
      </c>
      <c r="F11" s="92">
        <v>14798253.540000008</v>
      </c>
      <c r="G11" s="93">
        <v>0.46361037559825707</v>
      </c>
    </row>
    <row r="12" spans="1:7" ht="15.75" x14ac:dyDescent="0.25">
      <c r="A12" s="234"/>
      <c r="B12" s="94" t="s">
        <v>61</v>
      </c>
      <c r="C12" s="95">
        <v>4477164.0500000007</v>
      </c>
      <c r="D12" s="95">
        <v>2203783.71</v>
      </c>
      <c r="E12" s="96">
        <v>0.4922275988524476</v>
      </c>
      <c r="F12" s="95">
        <v>2137142.46</v>
      </c>
      <c r="G12" s="96">
        <v>0.47734289745313208</v>
      </c>
    </row>
    <row r="13" spans="1:7" ht="15.75" x14ac:dyDescent="0.25">
      <c r="A13" s="234"/>
      <c r="B13" s="97" t="s">
        <v>62</v>
      </c>
      <c r="C13" s="98">
        <v>26437364.209999986</v>
      </c>
      <c r="D13" s="98">
        <v>19835276.379999984</v>
      </c>
      <c r="E13" s="99">
        <v>0.7502743549788996</v>
      </c>
      <c r="F13" s="98">
        <v>12239484.130000008</v>
      </c>
      <c r="G13" s="99">
        <v>0.4629615884843164</v>
      </c>
    </row>
    <row r="14" spans="1:7" ht="15.75" x14ac:dyDescent="0.25">
      <c r="A14" s="229"/>
      <c r="B14" s="94" t="s">
        <v>63</v>
      </c>
      <c r="C14" s="95">
        <v>1005062.67</v>
      </c>
      <c r="D14" s="95">
        <v>421626.95000000007</v>
      </c>
      <c r="E14" s="96">
        <v>0.41950314401787508</v>
      </c>
      <c r="F14" s="95">
        <v>421626.95000000007</v>
      </c>
      <c r="G14" s="96">
        <v>0.41950314401787508</v>
      </c>
    </row>
    <row r="15" spans="1:7" ht="15.75" x14ac:dyDescent="0.25">
      <c r="A15" s="228">
        <v>4</v>
      </c>
      <c r="B15" s="91" t="s">
        <v>64</v>
      </c>
      <c r="C15" s="92">
        <v>12586460.689999999</v>
      </c>
      <c r="D15" s="92">
        <v>5834629.6800000016</v>
      </c>
      <c r="E15" s="93">
        <v>0.46356396954670803</v>
      </c>
      <c r="F15" s="92">
        <v>5798666.7100000009</v>
      </c>
      <c r="G15" s="93">
        <v>0.46070669529894631</v>
      </c>
    </row>
    <row r="16" spans="1:7" ht="15.75" x14ac:dyDescent="0.25">
      <c r="A16" s="234"/>
      <c r="B16" s="100" t="s">
        <v>65</v>
      </c>
      <c r="C16" s="101">
        <v>1677848.66</v>
      </c>
      <c r="D16" s="101">
        <v>996901.4</v>
      </c>
      <c r="E16" s="102">
        <v>0.59415454073193952</v>
      </c>
      <c r="F16" s="101">
        <v>971141.66</v>
      </c>
      <c r="G16" s="102">
        <v>0.57880170193657399</v>
      </c>
    </row>
    <row r="17" spans="1:7" ht="15.75" x14ac:dyDescent="0.25">
      <c r="A17" s="234"/>
      <c r="B17" s="94" t="s">
        <v>66</v>
      </c>
      <c r="C17" s="95">
        <v>5627999.9300000006</v>
      </c>
      <c r="D17" s="95">
        <v>2660352.9800000004</v>
      </c>
      <c r="E17" s="96">
        <v>0.47269954034985218</v>
      </c>
      <c r="F17" s="95">
        <v>2650315.75</v>
      </c>
      <c r="G17" s="96">
        <v>0.47091609505403809</v>
      </c>
    </row>
    <row r="18" spans="1:7" ht="15.75" x14ac:dyDescent="0.25">
      <c r="A18" s="234"/>
      <c r="B18" s="94" t="s">
        <v>67</v>
      </c>
      <c r="C18" s="95">
        <v>4050423.13</v>
      </c>
      <c r="D18" s="95">
        <v>1829603.7200000002</v>
      </c>
      <c r="E18" s="96">
        <v>0.4517068121719916</v>
      </c>
      <c r="F18" s="95">
        <v>1829603.7200000002</v>
      </c>
      <c r="G18" s="96">
        <v>0.4517068121719916</v>
      </c>
    </row>
    <row r="19" spans="1:7" ht="15.75" x14ac:dyDescent="0.25">
      <c r="A19" s="234"/>
      <c r="B19" s="94" t="s">
        <v>68</v>
      </c>
      <c r="C19" s="95">
        <v>397686.77999999997</v>
      </c>
      <c r="D19" s="95">
        <v>117374.29</v>
      </c>
      <c r="E19" s="96">
        <v>0.29514254911868082</v>
      </c>
      <c r="F19" s="95">
        <v>117374.29</v>
      </c>
      <c r="G19" s="96">
        <v>0.29514254911868082</v>
      </c>
    </row>
    <row r="20" spans="1:7" ht="15.75" x14ac:dyDescent="0.25">
      <c r="A20" s="234"/>
      <c r="B20" s="97" t="s">
        <v>69</v>
      </c>
      <c r="C20" s="98">
        <v>828502.19000000006</v>
      </c>
      <c r="D20" s="98">
        <v>229526.09</v>
      </c>
      <c r="E20" s="99">
        <v>0.27703739684743617</v>
      </c>
      <c r="F20" s="98">
        <v>229468.09</v>
      </c>
      <c r="G20" s="99">
        <v>0.27696739099748185</v>
      </c>
    </row>
    <row r="21" spans="1:7" ht="15.75" x14ac:dyDescent="0.25">
      <c r="A21" s="229"/>
      <c r="B21" s="94" t="s">
        <v>70</v>
      </c>
      <c r="C21" s="95">
        <v>4000</v>
      </c>
      <c r="D21" s="95">
        <v>871.2</v>
      </c>
      <c r="E21" s="96">
        <v>0.21780000000000002</v>
      </c>
      <c r="F21" s="95">
        <v>763.2</v>
      </c>
      <c r="G21" s="96">
        <v>0.19080000000000003</v>
      </c>
    </row>
    <row r="22" spans="1:7" ht="15.75" x14ac:dyDescent="0.25">
      <c r="A22" s="235">
        <v>5</v>
      </c>
      <c r="B22" s="91" t="s">
        <v>71</v>
      </c>
      <c r="C22" s="92">
        <v>122199059.39</v>
      </c>
      <c r="D22" s="92">
        <v>64376640.250000007</v>
      </c>
      <c r="E22" s="93">
        <v>0.5268178050744321</v>
      </c>
      <c r="F22" s="92">
        <v>53178903.329999998</v>
      </c>
      <c r="G22" s="93">
        <v>0.43518259138377474</v>
      </c>
    </row>
    <row r="23" spans="1:7" ht="15.75" x14ac:dyDescent="0.25">
      <c r="A23" s="236"/>
      <c r="B23" s="94" t="s">
        <v>72</v>
      </c>
      <c r="C23" s="95">
        <v>75580795.799999997</v>
      </c>
      <c r="D23" s="95">
        <v>42068021.950000003</v>
      </c>
      <c r="E23" s="96">
        <v>0.5565967056144705</v>
      </c>
      <c r="F23" s="95">
        <v>35414339.670000002</v>
      </c>
      <c r="G23" s="96">
        <v>0.46856267250364148</v>
      </c>
    </row>
    <row r="24" spans="1:7" ht="15.75" x14ac:dyDescent="0.25">
      <c r="A24" s="236"/>
      <c r="B24" s="97" t="s">
        <v>73</v>
      </c>
      <c r="C24" s="98">
        <v>42612421.850000009</v>
      </c>
      <c r="D24" s="98">
        <v>20936657.750000007</v>
      </c>
      <c r="E24" s="99">
        <v>0.49132757165737118</v>
      </c>
      <c r="F24" s="98">
        <v>16502808.220000001</v>
      </c>
      <c r="G24" s="99">
        <v>0.38727693718257877</v>
      </c>
    </row>
    <row r="25" spans="1:7" ht="15.75" x14ac:dyDescent="0.25">
      <c r="A25" s="237"/>
      <c r="B25" s="94" t="s">
        <v>74</v>
      </c>
      <c r="C25" s="95">
        <v>4005841.7399999998</v>
      </c>
      <c r="D25" s="95">
        <v>1371960.55</v>
      </c>
      <c r="E25" s="96">
        <v>0.34248995318521996</v>
      </c>
      <c r="F25" s="95">
        <v>1261755.4400000002</v>
      </c>
      <c r="G25" s="96">
        <v>0.31497885385756658</v>
      </c>
    </row>
    <row r="26" spans="1:7" ht="15.75" x14ac:dyDescent="0.25">
      <c r="A26" s="228">
        <v>6</v>
      </c>
      <c r="B26" s="91" t="s">
        <v>75</v>
      </c>
      <c r="C26" s="92">
        <v>34551828.420000002</v>
      </c>
      <c r="D26" s="92">
        <v>15243279.110000003</v>
      </c>
      <c r="E26" s="93">
        <v>0.44117141717387609</v>
      </c>
      <c r="F26" s="92">
        <v>14371710.32</v>
      </c>
      <c r="G26" s="93">
        <v>0.41594644848609741</v>
      </c>
    </row>
    <row r="27" spans="1:7" ht="15.75" x14ac:dyDescent="0.25">
      <c r="A27" s="234"/>
      <c r="B27" s="94" t="s">
        <v>76</v>
      </c>
      <c r="C27" s="95">
        <v>10376618.540000001</v>
      </c>
      <c r="D27" s="95">
        <v>4834419.6500000004</v>
      </c>
      <c r="E27" s="96">
        <v>0.46589547754542393</v>
      </c>
      <c r="F27" s="95">
        <v>4510888.629999999</v>
      </c>
      <c r="G27" s="96">
        <v>0.43471662879495215</v>
      </c>
    </row>
    <row r="28" spans="1:7" ht="15.75" x14ac:dyDescent="0.25">
      <c r="A28" s="234"/>
      <c r="B28" s="97" t="s">
        <v>77</v>
      </c>
      <c r="C28" s="98">
        <v>12131467.579999998</v>
      </c>
      <c r="D28" s="98">
        <v>5445068.4300000025</v>
      </c>
      <c r="E28" s="99">
        <v>0.44883839437338735</v>
      </c>
      <c r="F28" s="98">
        <v>5266181.5000000009</v>
      </c>
      <c r="G28" s="99">
        <v>0.43409269861808442</v>
      </c>
    </row>
    <row r="29" spans="1:7" ht="15.75" x14ac:dyDescent="0.25">
      <c r="A29" s="234"/>
      <c r="B29" s="94" t="s">
        <v>78</v>
      </c>
      <c r="C29" s="95">
        <v>5592817.8100000015</v>
      </c>
      <c r="D29" s="95">
        <v>2622692.15</v>
      </c>
      <c r="E29" s="96">
        <v>0.46893931450987125</v>
      </c>
      <c r="F29" s="95">
        <v>2380862.8800000008</v>
      </c>
      <c r="G29" s="96">
        <v>0.425700060485253</v>
      </c>
    </row>
    <row r="30" spans="1:7" ht="15.75" x14ac:dyDescent="0.25">
      <c r="A30" s="234"/>
      <c r="B30" s="94" t="s">
        <v>79</v>
      </c>
      <c r="C30" s="95">
        <v>2709985.95</v>
      </c>
      <c r="D30" s="95">
        <v>1014078.3500000001</v>
      </c>
      <c r="E30" s="96">
        <v>0.37420059318019711</v>
      </c>
      <c r="F30" s="95">
        <v>971773.35000000009</v>
      </c>
      <c r="G30" s="96">
        <v>0.35858981113905775</v>
      </c>
    </row>
    <row r="31" spans="1:7" ht="15.75" x14ac:dyDescent="0.25">
      <c r="A31" s="229"/>
      <c r="B31" s="94" t="s">
        <v>80</v>
      </c>
      <c r="C31" s="95">
        <v>3740938.5399999996</v>
      </c>
      <c r="D31" s="95">
        <v>1327020.5299999998</v>
      </c>
      <c r="E31" s="96">
        <v>0.35472930544322706</v>
      </c>
      <c r="F31" s="95">
        <v>1242003.9599999997</v>
      </c>
      <c r="G31" s="96">
        <v>0.33200330524542643</v>
      </c>
    </row>
    <row r="32" spans="1:7" ht="15.75" x14ac:dyDescent="0.25">
      <c r="A32" s="235">
        <v>7</v>
      </c>
      <c r="B32" s="91" t="s">
        <v>81</v>
      </c>
      <c r="C32" s="92">
        <v>25092617.210000001</v>
      </c>
      <c r="D32" s="92">
        <v>11703801.529999997</v>
      </c>
      <c r="E32" s="93">
        <v>0.46642410522788186</v>
      </c>
      <c r="F32" s="92">
        <v>10289425.069999998</v>
      </c>
      <c r="G32" s="93">
        <v>0.41005786617983486</v>
      </c>
    </row>
    <row r="33" spans="1:7" ht="15.75" x14ac:dyDescent="0.25">
      <c r="A33" s="236"/>
      <c r="B33" s="94" t="s">
        <v>82</v>
      </c>
      <c r="C33" s="95">
        <v>5079230.9300000006</v>
      </c>
      <c r="D33" s="95">
        <v>3400713.94</v>
      </c>
      <c r="E33" s="96">
        <v>0.66953323974974288</v>
      </c>
      <c r="F33" s="95">
        <v>2768995.1999999997</v>
      </c>
      <c r="G33" s="96">
        <v>0.54516032804202497</v>
      </c>
    </row>
    <row r="34" spans="1:7" ht="15.75" x14ac:dyDescent="0.25">
      <c r="A34" s="236"/>
      <c r="B34" s="97" t="s">
        <v>83</v>
      </c>
      <c r="C34" s="98">
        <v>4348515.82</v>
      </c>
      <c r="D34" s="98">
        <v>1926011.8299999996</v>
      </c>
      <c r="E34" s="99">
        <v>0.44291245788775802</v>
      </c>
      <c r="F34" s="98">
        <v>1855429.4299999997</v>
      </c>
      <c r="G34" s="99">
        <v>0.42668108081069361</v>
      </c>
    </row>
    <row r="35" spans="1:7" ht="15.75" x14ac:dyDescent="0.25">
      <c r="A35" s="237"/>
      <c r="B35" s="97" t="s">
        <v>84</v>
      </c>
      <c r="C35" s="98">
        <v>15664870.459999999</v>
      </c>
      <c r="D35" s="98">
        <v>6377075.7599999988</v>
      </c>
      <c r="E35" s="99">
        <v>0.40709406287678929</v>
      </c>
      <c r="F35" s="98">
        <v>5665000.4399999995</v>
      </c>
      <c r="G35" s="99">
        <v>0.36163723501356038</v>
      </c>
    </row>
    <row r="36" spans="1:7" ht="15.75" x14ac:dyDescent="0.25">
      <c r="A36" s="228">
        <v>8</v>
      </c>
      <c r="B36" s="91" t="s">
        <v>85</v>
      </c>
      <c r="C36" s="92">
        <v>220691844.22</v>
      </c>
      <c r="D36" s="92">
        <v>152410641.76999998</v>
      </c>
      <c r="E36" s="93">
        <v>0.69060387033635506</v>
      </c>
      <c r="F36" s="92">
        <v>90321030.300000012</v>
      </c>
      <c r="G36" s="93">
        <v>0.40926310901621771</v>
      </c>
    </row>
    <row r="37" spans="1:7" ht="15.75" x14ac:dyDescent="0.25">
      <c r="A37" s="234"/>
      <c r="B37" s="94" t="s">
        <v>86</v>
      </c>
      <c r="C37" s="95">
        <v>7148731.7699999996</v>
      </c>
      <c r="D37" s="95">
        <v>3534973.9899999993</v>
      </c>
      <c r="E37" s="96">
        <v>0.49448966666153144</v>
      </c>
      <c r="F37" s="95">
        <v>3533640.9899999993</v>
      </c>
      <c r="G37" s="96">
        <v>0.49430320002061001</v>
      </c>
    </row>
    <row r="38" spans="1:7" ht="15.75" x14ac:dyDescent="0.25">
      <c r="A38" s="234"/>
      <c r="B38" s="97" t="s">
        <v>87</v>
      </c>
      <c r="C38" s="98">
        <v>21582338.27</v>
      </c>
      <c r="D38" s="98">
        <v>12587203.249999998</v>
      </c>
      <c r="E38" s="99">
        <v>0.58321777244574702</v>
      </c>
      <c r="F38" s="98">
        <v>9081456.9800000004</v>
      </c>
      <c r="G38" s="99">
        <v>0.42078188500193497</v>
      </c>
    </row>
    <row r="39" spans="1:7" ht="15.75" x14ac:dyDescent="0.25">
      <c r="A39" s="234"/>
      <c r="B39" s="94" t="s">
        <v>88</v>
      </c>
      <c r="C39" s="95">
        <v>182618302.44999999</v>
      </c>
      <c r="D39" s="95">
        <v>133212490.75999998</v>
      </c>
      <c r="E39" s="96">
        <v>0.72945859737401142</v>
      </c>
      <c r="F39" s="95">
        <v>75223820.720000014</v>
      </c>
      <c r="G39" s="96">
        <v>0.41191830014188163</v>
      </c>
    </row>
    <row r="40" spans="1:7" ht="15.75" x14ac:dyDescent="0.25">
      <c r="A40" s="229"/>
      <c r="B40" s="94" t="s">
        <v>89</v>
      </c>
      <c r="C40" s="95">
        <v>9342471.7299999967</v>
      </c>
      <c r="D40" s="95">
        <v>3075973.7699999996</v>
      </c>
      <c r="E40" s="96">
        <v>0.32924624862632584</v>
      </c>
      <c r="F40" s="95">
        <v>2482111.61</v>
      </c>
      <c r="G40" s="96">
        <v>0.26568039826436818</v>
      </c>
    </row>
    <row r="41" spans="1:7" ht="15.75" x14ac:dyDescent="0.25">
      <c r="A41" s="228">
        <v>9</v>
      </c>
      <c r="B41" s="91" t="s">
        <v>90</v>
      </c>
      <c r="C41" s="92">
        <v>1906909.3999999997</v>
      </c>
      <c r="D41" s="92">
        <v>803466.83000000007</v>
      </c>
      <c r="E41" s="93">
        <v>0.42134504659738964</v>
      </c>
      <c r="F41" s="92">
        <v>775411.82000000007</v>
      </c>
      <c r="G41" s="93">
        <v>0.40663275350155614</v>
      </c>
    </row>
    <row r="42" spans="1:7" ht="15.75" x14ac:dyDescent="0.25">
      <c r="A42" s="234"/>
      <c r="B42" s="94" t="s">
        <v>91</v>
      </c>
      <c r="C42" s="95">
        <v>1476909.3999999997</v>
      </c>
      <c r="D42" s="95">
        <v>761897.21000000008</v>
      </c>
      <c r="E42" s="96">
        <v>0.51587267980012874</v>
      </c>
      <c r="F42" s="95">
        <v>733842.20000000007</v>
      </c>
      <c r="G42" s="96">
        <v>0.49687692420401702</v>
      </c>
    </row>
    <row r="43" spans="1:7" ht="15.75" x14ac:dyDescent="0.25">
      <c r="A43" s="234"/>
      <c r="B43" s="97" t="s">
        <v>92</v>
      </c>
      <c r="C43" s="98">
        <v>300000</v>
      </c>
      <c r="D43" s="98">
        <v>41569.619999999995</v>
      </c>
      <c r="E43" s="99">
        <v>0.13856539999999998</v>
      </c>
      <c r="F43" s="98">
        <v>41569.619999999995</v>
      </c>
      <c r="G43" s="99">
        <v>0.13856539999999998</v>
      </c>
    </row>
    <row r="44" spans="1:7" ht="15.75" x14ac:dyDescent="0.25">
      <c r="A44" s="229"/>
      <c r="B44" s="94" t="s">
        <v>93</v>
      </c>
      <c r="C44" s="95">
        <v>130000</v>
      </c>
      <c r="D44" s="95">
        <v>0</v>
      </c>
      <c r="E44" s="96">
        <v>0</v>
      </c>
      <c r="F44" s="95">
        <v>0</v>
      </c>
      <c r="G44" s="96">
        <v>0</v>
      </c>
    </row>
    <row r="45" spans="1:7" ht="15.75" x14ac:dyDescent="0.25">
      <c r="A45" s="228">
        <v>10</v>
      </c>
      <c r="B45" s="91" t="s">
        <v>94</v>
      </c>
      <c r="C45" s="92">
        <v>44749530.289999999</v>
      </c>
      <c r="D45" s="92">
        <v>21290309.75</v>
      </c>
      <c r="E45" s="93">
        <v>0.47576610552172999</v>
      </c>
      <c r="F45" s="92">
        <v>18092714.690000001</v>
      </c>
      <c r="G45" s="93">
        <v>0.40431071729133</v>
      </c>
    </row>
    <row r="46" spans="1:7" ht="15.75" x14ac:dyDescent="0.25">
      <c r="A46" s="234"/>
      <c r="B46" s="94" t="s">
        <v>95</v>
      </c>
      <c r="C46" s="95">
        <v>2371766.94</v>
      </c>
      <c r="D46" s="95">
        <v>1372166.1399999997</v>
      </c>
      <c r="E46" s="96">
        <v>0.57854172636372092</v>
      </c>
      <c r="F46" s="95">
        <v>1170570.3400000001</v>
      </c>
      <c r="G46" s="96">
        <v>0.49354357726227521</v>
      </c>
    </row>
    <row r="47" spans="1:7" ht="15.75" x14ac:dyDescent="0.25">
      <c r="A47" s="234"/>
      <c r="B47" s="97" t="s">
        <v>96</v>
      </c>
      <c r="C47" s="98">
        <v>2353701.89</v>
      </c>
      <c r="D47" s="98">
        <v>1279522.1100000001</v>
      </c>
      <c r="E47" s="99">
        <v>0.54362114226793612</v>
      </c>
      <c r="F47" s="98">
        <v>1155066.9600000002</v>
      </c>
      <c r="G47" s="99">
        <v>0.49074479861168829</v>
      </c>
    </row>
    <row r="48" spans="1:7" ht="15.75" x14ac:dyDescent="0.25">
      <c r="A48" s="234"/>
      <c r="B48" s="94" t="s">
        <v>97</v>
      </c>
      <c r="C48" s="95">
        <v>3460666.15</v>
      </c>
      <c r="D48" s="95">
        <v>1740044.9100000001</v>
      </c>
      <c r="E48" s="96">
        <v>0.5028063484251436</v>
      </c>
      <c r="F48" s="95">
        <v>1638541.49</v>
      </c>
      <c r="G48" s="96">
        <v>0.473475746858737</v>
      </c>
    </row>
    <row r="49" spans="1:7" ht="15.75" x14ac:dyDescent="0.25">
      <c r="A49" s="234"/>
      <c r="B49" s="94" t="s">
        <v>98</v>
      </c>
      <c r="C49" s="95">
        <v>4092081.5100000007</v>
      </c>
      <c r="D49" s="95">
        <v>2057572.5899999999</v>
      </c>
      <c r="E49" s="96">
        <v>0.5028180853611588</v>
      </c>
      <c r="F49" s="95">
        <v>1929541.8499999999</v>
      </c>
      <c r="G49" s="96">
        <v>0.47153064895816299</v>
      </c>
    </row>
    <row r="50" spans="1:7" ht="15.75" x14ac:dyDescent="0.25">
      <c r="A50" s="234"/>
      <c r="B50" s="94" t="s">
        <v>99</v>
      </c>
      <c r="C50" s="95">
        <v>1449540.2400000002</v>
      </c>
      <c r="D50" s="95">
        <v>723637.26</v>
      </c>
      <c r="E50" s="96">
        <v>0.49921846943690223</v>
      </c>
      <c r="F50" s="95">
        <v>664371.76</v>
      </c>
      <c r="G50" s="96">
        <v>0.45833274694050569</v>
      </c>
    </row>
    <row r="51" spans="1:7" ht="15.75" x14ac:dyDescent="0.25">
      <c r="A51" s="234"/>
      <c r="B51" s="97" t="s">
        <v>100</v>
      </c>
      <c r="C51" s="98">
        <v>1625125.78</v>
      </c>
      <c r="D51" s="98">
        <v>794857.20000000007</v>
      </c>
      <c r="E51" s="99">
        <v>0.48910503407311651</v>
      </c>
      <c r="F51" s="98">
        <v>735792.44000000006</v>
      </c>
      <c r="G51" s="99">
        <v>0.45276030265177386</v>
      </c>
    </row>
    <row r="52" spans="1:7" ht="15.75" x14ac:dyDescent="0.25">
      <c r="A52" s="234"/>
      <c r="B52" s="97" t="s">
        <v>101</v>
      </c>
      <c r="C52" s="98">
        <v>2067250.8000000007</v>
      </c>
      <c r="D52" s="98">
        <v>1059089.8199999998</v>
      </c>
      <c r="E52" s="99">
        <v>0.51231801192192039</v>
      </c>
      <c r="F52" s="98">
        <v>922095.14999999991</v>
      </c>
      <c r="G52" s="99">
        <v>0.44604899898938222</v>
      </c>
    </row>
    <row r="53" spans="1:7" ht="15.75" x14ac:dyDescent="0.25">
      <c r="A53" s="234"/>
      <c r="B53" s="94" t="s">
        <v>102</v>
      </c>
      <c r="C53" s="95">
        <v>1709369.94</v>
      </c>
      <c r="D53" s="95">
        <v>836044.54999999993</v>
      </c>
      <c r="E53" s="96">
        <v>0.48909515163230255</v>
      </c>
      <c r="F53" s="95">
        <v>758455.03999999992</v>
      </c>
      <c r="G53" s="96">
        <v>0.44370444469147502</v>
      </c>
    </row>
    <row r="54" spans="1:7" ht="15.75" x14ac:dyDescent="0.25">
      <c r="A54" s="234"/>
      <c r="B54" s="94" t="s">
        <v>103</v>
      </c>
      <c r="C54" s="95">
        <v>2300448.27</v>
      </c>
      <c r="D54" s="95">
        <v>1105898.5300000005</v>
      </c>
      <c r="E54" s="96">
        <v>0.48073175320738704</v>
      </c>
      <c r="F54" s="95">
        <v>902863.51000000013</v>
      </c>
      <c r="G54" s="96">
        <v>0.39247285921365238</v>
      </c>
    </row>
    <row r="55" spans="1:7" ht="15.75" x14ac:dyDescent="0.25">
      <c r="A55" s="229"/>
      <c r="B55" s="94" t="s">
        <v>104</v>
      </c>
      <c r="C55" s="95">
        <v>23319578.770000003</v>
      </c>
      <c r="D55" s="95">
        <v>10321476.639999999</v>
      </c>
      <c r="E55" s="96">
        <v>0.44260990911543802</v>
      </c>
      <c r="F55" s="95">
        <v>8215416.1500000004</v>
      </c>
      <c r="G55" s="96">
        <v>0.35229693602222811</v>
      </c>
    </row>
    <row r="56" spans="1:7" ht="15.75" x14ac:dyDescent="0.25">
      <c r="A56" s="228">
        <v>11</v>
      </c>
      <c r="B56" s="91" t="s">
        <v>105</v>
      </c>
      <c r="C56" s="92">
        <v>155519833.85000002</v>
      </c>
      <c r="D56" s="92">
        <v>79164800.269999996</v>
      </c>
      <c r="E56" s="93">
        <v>0.5090334673733965</v>
      </c>
      <c r="F56" s="92">
        <v>59008807.159999989</v>
      </c>
      <c r="G56" s="93">
        <v>0.37942946374874903</v>
      </c>
    </row>
    <row r="57" spans="1:7" ht="15.75" x14ac:dyDescent="0.25">
      <c r="A57" s="234"/>
      <c r="B57" s="94" t="s">
        <v>106</v>
      </c>
      <c r="C57" s="95">
        <v>4586195.43</v>
      </c>
      <c r="D57" s="95">
        <v>2488419.3700000006</v>
      </c>
      <c r="E57" s="96">
        <v>0.54258903877543674</v>
      </c>
      <c r="F57" s="95">
        <v>2486356.8700000006</v>
      </c>
      <c r="G57" s="96">
        <v>0.54213931960592454</v>
      </c>
    </row>
    <row r="58" spans="1:7" ht="15.75" x14ac:dyDescent="0.25">
      <c r="A58" s="234"/>
      <c r="B58" s="97" t="s">
        <v>107</v>
      </c>
      <c r="C58" s="98">
        <v>18704352.120000001</v>
      </c>
      <c r="D58" s="98">
        <v>12359830.500000002</v>
      </c>
      <c r="E58" s="99">
        <v>0.6607997123185041</v>
      </c>
      <c r="F58" s="98">
        <v>9616209.0299999993</v>
      </c>
      <c r="G58" s="99">
        <v>0.51411612486260228</v>
      </c>
    </row>
    <row r="59" spans="1:7" ht="15.75" x14ac:dyDescent="0.25">
      <c r="A59" s="234"/>
      <c r="B59" s="94" t="s">
        <v>108</v>
      </c>
      <c r="C59" s="95">
        <v>9599298.8099999987</v>
      </c>
      <c r="D59" s="95">
        <v>5120968.16</v>
      </c>
      <c r="E59" s="96">
        <v>0.53347314854552386</v>
      </c>
      <c r="F59" s="95">
        <v>4714291.26</v>
      </c>
      <c r="G59" s="96">
        <v>0.49110787707628412</v>
      </c>
    </row>
    <row r="60" spans="1:7" ht="15.75" x14ac:dyDescent="0.25">
      <c r="A60" s="234"/>
      <c r="B60" s="97" t="s">
        <v>109</v>
      </c>
      <c r="C60" s="98">
        <v>27628358.77</v>
      </c>
      <c r="D60" s="98">
        <v>11556694.579999996</v>
      </c>
      <c r="E60" s="99">
        <v>0.41829102757087139</v>
      </c>
      <c r="F60" s="98">
        <v>11260334.529999999</v>
      </c>
      <c r="G60" s="99">
        <v>0.40756436615507291</v>
      </c>
    </row>
    <row r="61" spans="1:7" ht="15.75" x14ac:dyDescent="0.25">
      <c r="A61" s="229"/>
      <c r="B61" s="94" t="s">
        <v>110</v>
      </c>
      <c r="C61" s="95">
        <v>95001628.720000014</v>
      </c>
      <c r="D61" s="95">
        <v>47638887.659999996</v>
      </c>
      <c r="E61" s="96">
        <v>0.50145337824056613</v>
      </c>
      <c r="F61" s="95">
        <v>30931615.469999995</v>
      </c>
      <c r="G61" s="96">
        <v>0.32559037025739102</v>
      </c>
    </row>
    <row r="62" spans="1:7" ht="15.75" x14ac:dyDescent="0.25">
      <c r="A62" s="235">
        <v>12</v>
      </c>
      <c r="B62" s="91" t="s">
        <v>111</v>
      </c>
      <c r="C62" s="92">
        <v>45102630.160000004</v>
      </c>
      <c r="D62" s="92">
        <v>25612819.540000003</v>
      </c>
      <c r="E62" s="93">
        <v>0.56787862368867248</v>
      </c>
      <c r="F62" s="92">
        <v>16965122.970000003</v>
      </c>
      <c r="G62" s="93">
        <v>0.37614487026181942</v>
      </c>
    </row>
    <row r="63" spans="1:7" ht="15.75" x14ac:dyDescent="0.25">
      <c r="A63" s="236"/>
      <c r="B63" s="97" t="s">
        <v>112</v>
      </c>
      <c r="C63" s="98">
        <v>10287758.68</v>
      </c>
      <c r="D63" s="98">
        <v>5379401.9499999993</v>
      </c>
      <c r="E63" s="99">
        <v>0.52289348120673451</v>
      </c>
      <c r="F63" s="98">
        <v>4528160.1300000018</v>
      </c>
      <c r="G63" s="99">
        <v>0.44015030589733872</v>
      </c>
    </row>
    <row r="64" spans="1:7" ht="15.75" x14ac:dyDescent="0.25">
      <c r="A64" s="236"/>
      <c r="B64" s="97" t="s">
        <v>113</v>
      </c>
      <c r="C64" s="98">
        <v>5456935.8200000003</v>
      </c>
      <c r="D64" s="98">
        <v>3245222.1400000011</v>
      </c>
      <c r="E64" s="99">
        <v>0.5946967761845513</v>
      </c>
      <c r="F64" s="98">
        <v>2292671.71</v>
      </c>
      <c r="G64" s="99">
        <v>0.42013902776668532</v>
      </c>
    </row>
    <row r="65" spans="1:7" ht="15.75" x14ac:dyDescent="0.25">
      <c r="A65" s="236"/>
      <c r="B65" s="94" t="s">
        <v>114</v>
      </c>
      <c r="C65" s="95">
        <v>7492729.5300000012</v>
      </c>
      <c r="D65" s="95">
        <v>4716481.5100000007</v>
      </c>
      <c r="E65" s="96">
        <v>0.62947441130975934</v>
      </c>
      <c r="F65" s="95">
        <v>3038418.92</v>
      </c>
      <c r="G65" s="96">
        <v>0.4055156278942848</v>
      </c>
    </row>
    <row r="66" spans="1:7" ht="15.75" x14ac:dyDescent="0.25">
      <c r="A66" s="236"/>
      <c r="B66" s="94" t="s">
        <v>115</v>
      </c>
      <c r="C66" s="95">
        <v>7012849.5899999999</v>
      </c>
      <c r="D66" s="95">
        <v>3638532.9</v>
      </c>
      <c r="E66" s="96">
        <v>0.51883800633459753</v>
      </c>
      <c r="F66" s="95">
        <v>2700898.38</v>
      </c>
      <c r="G66" s="96">
        <v>0.38513564925894839</v>
      </c>
    </row>
    <row r="67" spans="1:7" ht="15.75" x14ac:dyDescent="0.25">
      <c r="A67" s="236"/>
      <c r="B67" s="94" t="s">
        <v>116</v>
      </c>
      <c r="C67" s="95">
        <v>6758594.7399999993</v>
      </c>
      <c r="D67" s="95">
        <v>3260972.1500000008</v>
      </c>
      <c r="E67" s="96">
        <v>0.48249262982144736</v>
      </c>
      <c r="F67" s="95">
        <v>2052358.47</v>
      </c>
      <c r="G67" s="96">
        <v>0.30366644975076584</v>
      </c>
    </row>
    <row r="68" spans="1:7" ht="15.75" x14ac:dyDescent="0.25">
      <c r="A68" s="236"/>
      <c r="B68" s="94" t="s">
        <v>117</v>
      </c>
      <c r="C68" s="95">
        <v>6823552.1699999999</v>
      </c>
      <c r="D68" s="95">
        <v>5080660.3400000017</v>
      </c>
      <c r="E68" s="96">
        <v>0.744577049229185</v>
      </c>
      <c r="F68" s="95">
        <v>2061066.8099999994</v>
      </c>
      <c r="G68" s="96">
        <v>0.3020518871478049</v>
      </c>
    </row>
    <row r="69" spans="1:7" ht="15.75" x14ac:dyDescent="0.25">
      <c r="A69" s="237"/>
      <c r="B69" s="97" t="s">
        <v>118</v>
      </c>
      <c r="C69" s="98">
        <v>1270209.6299999999</v>
      </c>
      <c r="D69" s="98">
        <v>291548.55000000005</v>
      </c>
      <c r="E69" s="99">
        <v>0.2295279008394859</v>
      </c>
      <c r="F69" s="98">
        <v>291548.55000000005</v>
      </c>
      <c r="G69" s="99">
        <v>0.2295279008394859</v>
      </c>
    </row>
    <row r="70" spans="1:7" ht="15.75" x14ac:dyDescent="0.25">
      <c r="A70" s="235">
        <v>13</v>
      </c>
      <c r="B70" s="91" t="s">
        <v>119</v>
      </c>
      <c r="C70" s="92">
        <v>7549516.5200000005</v>
      </c>
      <c r="D70" s="92">
        <v>3935950.48</v>
      </c>
      <c r="E70" s="93">
        <v>0.52135133019087687</v>
      </c>
      <c r="F70" s="92">
        <v>2527710.8600000003</v>
      </c>
      <c r="G70" s="93">
        <v>0.33481758113961979</v>
      </c>
    </row>
    <row r="71" spans="1:7" ht="15.75" x14ac:dyDescent="0.25">
      <c r="A71" s="237"/>
      <c r="B71" s="94" t="s">
        <v>120</v>
      </c>
      <c r="C71" s="95">
        <v>7549516.5200000005</v>
      </c>
      <c r="D71" s="95">
        <v>3935950.48</v>
      </c>
      <c r="E71" s="96">
        <v>0.52135133019087687</v>
      </c>
      <c r="F71" s="95">
        <v>2527710.8600000003</v>
      </c>
      <c r="G71" s="96">
        <v>0.33481758113961979</v>
      </c>
    </row>
    <row r="72" spans="1:7" ht="15.75" x14ac:dyDescent="0.25">
      <c r="A72" s="235">
        <v>14</v>
      </c>
      <c r="B72" s="91" t="s">
        <v>121</v>
      </c>
      <c r="C72" s="92">
        <v>64891932.439999998</v>
      </c>
      <c r="D72" s="92">
        <v>26918367.929999996</v>
      </c>
      <c r="E72" s="93">
        <v>0.41481840527540315</v>
      </c>
      <c r="F72" s="92">
        <v>18875282.009999998</v>
      </c>
      <c r="G72" s="93">
        <v>0.29087255226144448</v>
      </c>
    </row>
    <row r="73" spans="1:7" ht="15.75" x14ac:dyDescent="0.25">
      <c r="A73" s="236"/>
      <c r="B73" s="94" t="s">
        <v>122</v>
      </c>
      <c r="C73" s="95">
        <v>2494291.1999999997</v>
      </c>
      <c r="D73" s="95">
        <v>1683780.8999999997</v>
      </c>
      <c r="E73" s="96">
        <v>0.67505385898807635</v>
      </c>
      <c r="F73" s="95">
        <v>1679980.8999999997</v>
      </c>
      <c r="G73" s="96">
        <v>0.67353038009355115</v>
      </c>
    </row>
    <row r="74" spans="1:7" ht="15.75" x14ac:dyDescent="0.25">
      <c r="A74" s="236"/>
      <c r="B74" s="97" t="s">
        <v>123</v>
      </c>
      <c r="C74" s="98">
        <v>1146503.4199999997</v>
      </c>
      <c r="D74" s="98">
        <v>605805.4</v>
      </c>
      <c r="E74" s="99">
        <v>0.52839388826245293</v>
      </c>
      <c r="F74" s="98">
        <v>534596.80000000005</v>
      </c>
      <c r="G74" s="99">
        <v>0.46628452272737242</v>
      </c>
    </row>
    <row r="75" spans="1:7" ht="15.75" x14ac:dyDescent="0.25">
      <c r="A75" s="236"/>
      <c r="B75" s="94" t="s">
        <v>124</v>
      </c>
      <c r="C75" s="95">
        <v>1159560.7499999998</v>
      </c>
      <c r="D75" s="95">
        <v>518926.87999999995</v>
      </c>
      <c r="E75" s="96">
        <v>0.44752021832405076</v>
      </c>
      <c r="F75" s="95">
        <v>467614.58000000007</v>
      </c>
      <c r="G75" s="96">
        <v>0.40326872050472573</v>
      </c>
    </row>
    <row r="76" spans="1:7" ht="15.75" x14ac:dyDescent="0.25">
      <c r="A76" s="236"/>
      <c r="B76" s="94" t="s">
        <v>125</v>
      </c>
      <c r="C76" s="95">
        <v>7062629.9299999997</v>
      </c>
      <c r="D76" s="95">
        <v>2983573.7399999998</v>
      </c>
      <c r="E76" s="96">
        <v>0.4224451471436505</v>
      </c>
      <c r="F76" s="95">
        <v>2288895.7400000002</v>
      </c>
      <c r="G76" s="96">
        <v>0.32408546995750637</v>
      </c>
    </row>
    <row r="77" spans="1:7" ht="15.75" x14ac:dyDescent="0.25">
      <c r="A77" s="236"/>
      <c r="B77" s="94" t="s">
        <v>126</v>
      </c>
      <c r="C77" s="95">
        <v>9450300.8699999973</v>
      </c>
      <c r="D77" s="95">
        <v>4964313.5799999982</v>
      </c>
      <c r="E77" s="96">
        <v>0.52530746357073388</v>
      </c>
      <c r="F77" s="95">
        <v>3057884.8699999987</v>
      </c>
      <c r="G77" s="96">
        <v>0.3235753985047462</v>
      </c>
    </row>
    <row r="78" spans="1:7" ht="15.75" x14ac:dyDescent="0.25">
      <c r="A78" s="236"/>
      <c r="B78" s="94" t="s">
        <v>127</v>
      </c>
      <c r="C78" s="95">
        <v>6714199.0600000005</v>
      </c>
      <c r="D78" s="95">
        <v>2814246.0500000007</v>
      </c>
      <c r="E78" s="96">
        <v>0.41914843823531212</v>
      </c>
      <c r="F78" s="95">
        <v>2167731.9400000004</v>
      </c>
      <c r="G78" s="96">
        <v>0.32285785998129168</v>
      </c>
    </row>
    <row r="79" spans="1:7" ht="15.75" x14ac:dyDescent="0.25">
      <c r="A79" s="236"/>
      <c r="B79" s="94" t="s">
        <v>128</v>
      </c>
      <c r="C79" s="95">
        <v>7784162.8500000006</v>
      </c>
      <c r="D79" s="95">
        <v>2846676.1400000006</v>
      </c>
      <c r="E79" s="96">
        <v>0.36570100020453716</v>
      </c>
      <c r="F79" s="95">
        <v>2318610.9700000002</v>
      </c>
      <c r="G79" s="96">
        <v>0.29786259803133486</v>
      </c>
    </row>
    <row r="80" spans="1:7" ht="15.75" x14ac:dyDescent="0.25">
      <c r="A80" s="236"/>
      <c r="B80" s="94" t="s">
        <v>129</v>
      </c>
      <c r="C80" s="95">
        <v>6634696.5499999989</v>
      </c>
      <c r="D80" s="95">
        <v>3257894.83</v>
      </c>
      <c r="E80" s="96">
        <v>0.49103901066884525</v>
      </c>
      <c r="F80" s="95">
        <v>1540333.4499999995</v>
      </c>
      <c r="G80" s="96">
        <v>0.23216336096034412</v>
      </c>
    </row>
    <row r="81" spans="1:8" ht="15.75" x14ac:dyDescent="0.25">
      <c r="A81" s="236"/>
      <c r="B81" s="94" t="s">
        <v>130</v>
      </c>
      <c r="C81" s="95">
        <v>7568312.7299999995</v>
      </c>
      <c r="D81" s="95">
        <v>2493953.8699999996</v>
      </c>
      <c r="E81" s="96">
        <v>0.32952574225880327</v>
      </c>
      <c r="F81" s="95">
        <v>1682091.34</v>
      </c>
      <c r="G81" s="96">
        <v>0.22225447071344795</v>
      </c>
    </row>
    <row r="82" spans="1:8" ht="15.75" x14ac:dyDescent="0.25">
      <c r="A82" s="236"/>
      <c r="B82" s="94" t="s">
        <v>131</v>
      </c>
      <c r="C82" s="95">
        <v>8425830.7699999996</v>
      </c>
      <c r="D82" s="95">
        <v>2385508.8400000008</v>
      </c>
      <c r="E82" s="96">
        <v>0.28311853218006194</v>
      </c>
      <c r="F82" s="95">
        <v>1837734.4899999998</v>
      </c>
      <c r="G82" s="96">
        <v>0.21810721579446105</v>
      </c>
    </row>
    <row r="83" spans="1:8" ht="15.75" x14ac:dyDescent="0.25">
      <c r="A83" s="237"/>
      <c r="B83" s="94" t="s">
        <v>132</v>
      </c>
      <c r="C83" s="95">
        <v>6451444.3099999987</v>
      </c>
      <c r="D83" s="95">
        <v>2363687.7000000007</v>
      </c>
      <c r="E83" s="96">
        <v>0.36638116775435686</v>
      </c>
      <c r="F83" s="95">
        <v>1299806.9300000006</v>
      </c>
      <c r="G83" s="96">
        <v>0.20147533909348755</v>
      </c>
    </row>
    <row r="84" spans="1:8" ht="15.75" x14ac:dyDescent="0.25">
      <c r="A84" s="235">
        <v>15</v>
      </c>
      <c r="B84" s="91" t="s">
        <v>133</v>
      </c>
      <c r="C84" s="92">
        <v>619752986.28000009</v>
      </c>
      <c r="D84" s="92">
        <v>276363867.83999991</v>
      </c>
      <c r="E84" s="93">
        <v>0.44592583490213439</v>
      </c>
      <c r="F84" s="92">
        <v>156118908.19000006</v>
      </c>
      <c r="G84" s="93">
        <v>0.25190505192574647</v>
      </c>
    </row>
    <row r="85" spans="1:8" ht="15.75" x14ac:dyDescent="0.25">
      <c r="A85" s="236"/>
      <c r="B85" s="94" t="s">
        <v>134</v>
      </c>
      <c r="C85" s="95">
        <v>87943776.679999977</v>
      </c>
      <c r="D85" s="95">
        <v>48785677.979999997</v>
      </c>
      <c r="E85" s="96">
        <v>0.5547371266248422</v>
      </c>
      <c r="F85" s="95">
        <v>39493618.95000001</v>
      </c>
      <c r="G85" s="96">
        <v>0.44907804100459542</v>
      </c>
    </row>
    <row r="86" spans="1:8" ht="15.75" x14ac:dyDescent="0.25">
      <c r="A86" s="236"/>
      <c r="B86" s="97" t="s">
        <v>135</v>
      </c>
      <c r="C86" s="98">
        <v>59704919.030000001</v>
      </c>
      <c r="D86" s="98">
        <v>35598197.800000012</v>
      </c>
      <c r="E86" s="99">
        <v>0.59623559295194661</v>
      </c>
      <c r="F86" s="98">
        <v>26548359.440000009</v>
      </c>
      <c r="G86" s="99">
        <v>0.44465949994271364</v>
      </c>
    </row>
    <row r="87" spans="1:8" ht="15.75" x14ac:dyDescent="0.25">
      <c r="A87" s="236"/>
      <c r="B87" s="94" t="s">
        <v>136</v>
      </c>
      <c r="C87" s="95">
        <v>232400386.81000015</v>
      </c>
      <c r="D87" s="95">
        <v>103190224.41999994</v>
      </c>
      <c r="E87" s="96">
        <v>0.44401915950494314</v>
      </c>
      <c r="F87" s="95">
        <v>66222300.490000002</v>
      </c>
      <c r="G87" s="96">
        <v>0.28494918360071536</v>
      </c>
    </row>
    <row r="88" spans="1:8" ht="15.75" x14ac:dyDescent="0.25">
      <c r="A88" s="236"/>
      <c r="B88" s="94" t="s">
        <v>137</v>
      </c>
      <c r="C88" s="95">
        <v>27052863.699999999</v>
      </c>
      <c r="D88" s="95">
        <v>15752827.48</v>
      </c>
      <c r="E88" s="96">
        <v>0.58229796500249997</v>
      </c>
      <c r="F88" s="95">
        <v>6639170.3300000001</v>
      </c>
      <c r="G88" s="96">
        <v>0.2454146963376746</v>
      </c>
    </row>
    <row r="89" spans="1:8" ht="15.75" x14ac:dyDescent="0.25">
      <c r="A89" s="237"/>
      <c r="B89" s="94" t="s">
        <v>138</v>
      </c>
      <c r="C89" s="95">
        <v>212651040.05999997</v>
      </c>
      <c r="D89" s="95">
        <v>73036940.159999967</v>
      </c>
      <c r="E89" s="96">
        <v>0.34345912505009346</v>
      </c>
      <c r="F89" s="95">
        <v>17215458.980000004</v>
      </c>
      <c r="G89" s="96">
        <v>8.095638269694154E-2</v>
      </c>
    </row>
    <row r="90" spans="1:8" ht="15.75" x14ac:dyDescent="0.25">
      <c r="A90" s="238" t="s">
        <v>139</v>
      </c>
      <c r="B90" s="239"/>
      <c r="C90" s="103">
        <v>1529902646.03</v>
      </c>
      <c r="D90" s="103">
        <v>803934491.76999986</v>
      </c>
      <c r="E90" s="104">
        <v>0.52548081661023061</v>
      </c>
      <c r="F90" s="103">
        <v>548396355.73000002</v>
      </c>
      <c r="G90" s="104">
        <v>0.35845179897757012</v>
      </c>
    </row>
    <row r="91" spans="1:8" ht="9" customHeight="1" x14ac:dyDescent="0.25">
      <c r="C91" s="105"/>
      <c r="D91" s="105"/>
      <c r="E91" s="105"/>
      <c r="F91" s="106"/>
      <c r="G91" s="105"/>
      <c r="H91" s="107"/>
    </row>
    <row r="92" spans="1:8" ht="15.75" x14ac:dyDescent="0.25">
      <c r="A92" s="107"/>
      <c r="B92" s="108" t="s">
        <v>140</v>
      </c>
      <c r="C92" s="95">
        <v>3774000</v>
      </c>
      <c r="D92" s="95">
        <v>3774000</v>
      </c>
      <c r="E92" s="96">
        <v>1</v>
      </c>
      <c r="F92" s="95">
        <v>0</v>
      </c>
      <c r="G92" s="96">
        <v>0</v>
      </c>
    </row>
    <row r="93" spans="1:8" ht="9" customHeight="1" x14ac:dyDescent="0.25">
      <c r="C93" s="105"/>
      <c r="D93" s="105"/>
      <c r="E93" s="105"/>
      <c r="F93" s="106"/>
      <c r="G93" s="105"/>
      <c r="H93" s="107"/>
    </row>
    <row r="94" spans="1:8" ht="15.75" x14ac:dyDescent="0.25">
      <c r="A94" s="238" t="s">
        <v>141</v>
      </c>
      <c r="B94" s="239"/>
      <c r="C94" s="103">
        <f>+C90+C92</f>
        <v>1533676646.03</v>
      </c>
      <c r="D94" s="103">
        <f>+D90+D92</f>
        <v>807708491.76999986</v>
      </c>
      <c r="E94" s="104">
        <f>+D94/C94</f>
        <v>0.52664849129755897</v>
      </c>
      <c r="F94" s="103">
        <f>+F90+F92</f>
        <v>548396355.73000002</v>
      </c>
      <c r="G94" s="104">
        <f>+F94/C94</f>
        <v>0.35756973749946047</v>
      </c>
    </row>
    <row r="95" spans="1:8" x14ac:dyDescent="0.25">
      <c r="C95" s="105"/>
      <c r="D95" s="105"/>
      <c r="E95" s="105"/>
      <c r="F95" s="106"/>
      <c r="G95" s="105"/>
    </row>
    <row r="96" spans="1:8" ht="21.75" customHeight="1" x14ac:dyDescent="0.25">
      <c r="A96" s="240"/>
      <c r="B96" s="240"/>
      <c r="C96" s="240"/>
      <c r="D96" s="240"/>
      <c r="E96" s="240"/>
      <c r="F96" s="240"/>
      <c r="G96" s="240"/>
    </row>
    <row r="97" spans="1:7" x14ac:dyDescent="0.25">
      <c r="C97" s="105"/>
      <c r="D97" s="105"/>
      <c r="E97" s="105"/>
      <c r="F97" s="106"/>
      <c r="G97" s="105"/>
    </row>
    <row r="98" spans="1:7" x14ac:dyDescent="0.25">
      <c r="C98" s="109"/>
      <c r="D98" s="109"/>
      <c r="E98" s="110"/>
      <c r="F98" s="109"/>
      <c r="G98" s="110"/>
    </row>
    <row r="99" spans="1:7" ht="15.75" x14ac:dyDescent="0.25">
      <c r="A99" s="241"/>
      <c r="B99" s="242"/>
      <c r="C99" s="242"/>
      <c r="D99" s="242"/>
      <c r="E99" s="242"/>
      <c r="F99" s="242"/>
      <c r="G99" s="242"/>
    </row>
    <row r="100" spans="1:7" ht="15.75" x14ac:dyDescent="0.25">
      <c r="A100" s="232" t="s">
        <v>47</v>
      </c>
      <c r="B100" s="233"/>
      <c r="C100" s="233"/>
      <c r="D100" s="233"/>
      <c r="E100" s="233"/>
      <c r="F100" s="233"/>
      <c r="G100" s="233"/>
    </row>
    <row r="101" spans="1:7" ht="15.75" x14ac:dyDescent="0.25">
      <c r="A101" s="212" t="s">
        <v>48</v>
      </c>
      <c r="B101" s="212"/>
      <c r="C101" s="212"/>
      <c r="D101" s="212"/>
      <c r="E101" s="212"/>
      <c r="F101" s="212"/>
      <c r="G101" s="212"/>
    </row>
    <row r="102" spans="1:7" ht="38.25" x14ac:dyDescent="0.25">
      <c r="A102" s="111" t="s">
        <v>142</v>
      </c>
      <c r="B102" s="111" t="s">
        <v>143</v>
      </c>
      <c r="C102" s="112" t="s">
        <v>144</v>
      </c>
      <c r="D102" s="112" t="s">
        <v>52</v>
      </c>
      <c r="E102" s="112" t="s">
        <v>53</v>
      </c>
      <c r="F102" s="112" t="s">
        <v>54</v>
      </c>
      <c r="G102" s="112" t="s">
        <v>55</v>
      </c>
    </row>
    <row r="103" spans="1:7" ht="15.75" x14ac:dyDescent="0.25">
      <c r="A103" s="113">
        <v>1</v>
      </c>
      <c r="B103" s="114" t="s">
        <v>56</v>
      </c>
      <c r="C103" s="115">
        <v>138968255.39999998</v>
      </c>
      <c r="D103" s="115">
        <v>95396928.920000002</v>
      </c>
      <c r="E103" s="116">
        <v>0.6864656150817593</v>
      </c>
      <c r="F103" s="115">
        <v>84858415.139999986</v>
      </c>
      <c r="G103" s="116">
        <v>0.61063165034163625</v>
      </c>
    </row>
    <row r="104" spans="1:7" ht="15.75" x14ac:dyDescent="0.25">
      <c r="A104" s="113">
        <v>2</v>
      </c>
      <c r="B104" s="114" t="s">
        <v>58</v>
      </c>
      <c r="C104" s="115">
        <v>4419650.83</v>
      </c>
      <c r="D104" s="115">
        <v>2418300.83</v>
      </c>
      <c r="E104" s="116">
        <v>0.54717010981611869</v>
      </c>
      <c r="F104" s="115">
        <v>2415993.6199999996</v>
      </c>
      <c r="G104" s="116">
        <v>0.54664807536390825</v>
      </c>
    </row>
    <row r="105" spans="1:7" ht="15.75" x14ac:dyDescent="0.25">
      <c r="A105" s="113">
        <v>3</v>
      </c>
      <c r="B105" s="114" t="s">
        <v>60</v>
      </c>
      <c r="C105" s="115">
        <v>31919590.929999985</v>
      </c>
      <c r="D105" s="115">
        <v>22460687.039999988</v>
      </c>
      <c r="E105" s="116">
        <v>0.70366462681982744</v>
      </c>
      <c r="F105" s="115">
        <v>14798253.540000005</v>
      </c>
      <c r="G105" s="116">
        <v>0.4636103755982568</v>
      </c>
    </row>
    <row r="106" spans="1:7" ht="15.75" x14ac:dyDescent="0.25">
      <c r="A106" s="113">
        <v>4</v>
      </c>
      <c r="B106" s="114" t="s">
        <v>64</v>
      </c>
      <c r="C106" s="115">
        <v>12586460.690000009</v>
      </c>
      <c r="D106" s="115">
        <v>5834629.6799999988</v>
      </c>
      <c r="E106" s="116">
        <v>0.46356396954670781</v>
      </c>
      <c r="F106" s="115">
        <v>5798666.7099999972</v>
      </c>
      <c r="G106" s="116">
        <v>0.46070669529894615</v>
      </c>
    </row>
    <row r="107" spans="1:7" ht="15.75" x14ac:dyDescent="0.25">
      <c r="A107" s="113">
        <v>5</v>
      </c>
      <c r="B107" s="114" t="s">
        <v>71</v>
      </c>
      <c r="C107" s="115">
        <v>122199059.38999996</v>
      </c>
      <c r="D107" s="115">
        <v>64376640.250000022</v>
      </c>
      <c r="E107" s="116">
        <v>0.52681780507443265</v>
      </c>
      <c r="F107" s="115">
        <v>53178903.330000021</v>
      </c>
      <c r="G107" s="116">
        <v>0.43518259138377513</v>
      </c>
    </row>
    <row r="108" spans="1:7" ht="15.75" x14ac:dyDescent="0.25">
      <c r="A108" s="113">
        <v>6</v>
      </c>
      <c r="B108" s="114" t="s">
        <v>75</v>
      </c>
      <c r="C108" s="115">
        <v>34551828.420000009</v>
      </c>
      <c r="D108" s="115">
        <v>15243279.110000005</v>
      </c>
      <c r="E108" s="116">
        <v>0.44117141717387587</v>
      </c>
      <c r="F108" s="115">
        <v>14371710.32</v>
      </c>
      <c r="G108" s="116">
        <v>0.41594644848609713</v>
      </c>
    </row>
    <row r="109" spans="1:7" ht="15.75" x14ac:dyDescent="0.25">
      <c r="A109" s="113">
        <v>7</v>
      </c>
      <c r="B109" s="114" t="s">
        <v>81</v>
      </c>
      <c r="C109" s="115">
        <v>25092617.209999993</v>
      </c>
      <c r="D109" s="115">
        <v>11703801.530000007</v>
      </c>
      <c r="E109" s="116">
        <v>0.4664241052278823</v>
      </c>
      <c r="F109" s="115">
        <v>10289425.070000006</v>
      </c>
      <c r="G109" s="116">
        <v>0.41005786617983514</v>
      </c>
    </row>
    <row r="110" spans="1:7" ht="15.75" x14ac:dyDescent="0.25">
      <c r="A110" s="113">
        <v>8</v>
      </c>
      <c r="B110" s="114" t="s">
        <v>85</v>
      </c>
      <c r="C110" s="115">
        <v>220691844.21999997</v>
      </c>
      <c r="D110" s="115">
        <v>152410641.77000001</v>
      </c>
      <c r="E110" s="116">
        <v>0.6906038703363554</v>
      </c>
      <c r="F110" s="115">
        <v>90321030.300000027</v>
      </c>
      <c r="G110" s="116">
        <v>0.40926310901621793</v>
      </c>
    </row>
    <row r="111" spans="1:7" ht="15.75" x14ac:dyDescent="0.25">
      <c r="A111" s="113">
        <v>9</v>
      </c>
      <c r="B111" s="114" t="s">
        <v>90</v>
      </c>
      <c r="C111" s="115">
        <v>1906909.3999999994</v>
      </c>
      <c r="D111" s="115">
        <v>803466.83000000007</v>
      </c>
      <c r="E111" s="116">
        <v>0.42134504659738964</v>
      </c>
      <c r="F111" s="115">
        <v>775411.82000000007</v>
      </c>
      <c r="G111" s="116">
        <v>0.40663275350155614</v>
      </c>
    </row>
    <row r="112" spans="1:7" ht="15.75" x14ac:dyDescent="0.25">
      <c r="A112" s="113">
        <v>10</v>
      </c>
      <c r="B112" s="114" t="s">
        <v>94</v>
      </c>
      <c r="C112" s="115">
        <v>44749530.290000036</v>
      </c>
      <c r="D112" s="115">
        <v>21290309.750000007</v>
      </c>
      <c r="E112" s="116">
        <v>0.47576610552172993</v>
      </c>
      <c r="F112" s="115">
        <v>18092714.689999998</v>
      </c>
      <c r="G112" s="116">
        <v>0.40431071729132967</v>
      </c>
    </row>
    <row r="113" spans="1:8" ht="15.75" x14ac:dyDescent="0.25">
      <c r="A113" s="113">
        <v>11</v>
      </c>
      <c r="B113" s="114" t="s">
        <v>105</v>
      </c>
      <c r="C113" s="115">
        <v>155519833.84999999</v>
      </c>
      <c r="D113" s="115">
        <v>79164800.269999966</v>
      </c>
      <c r="E113" s="116">
        <v>0.50903346737339616</v>
      </c>
      <c r="F113" s="115">
        <v>59008807.160000026</v>
      </c>
      <c r="G113" s="116">
        <v>0.37942946374874892</v>
      </c>
    </row>
    <row r="114" spans="1:8" ht="15.75" x14ac:dyDescent="0.25">
      <c r="A114" s="113">
        <v>12</v>
      </c>
      <c r="B114" s="114" t="s">
        <v>111</v>
      </c>
      <c r="C114" s="115">
        <v>45102630.160000026</v>
      </c>
      <c r="D114" s="115">
        <v>25612819.540000029</v>
      </c>
      <c r="E114" s="116">
        <v>0.56787862368867259</v>
      </c>
      <c r="F114" s="115">
        <v>16965122.970000014</v>
      </c>
      <c r="G114" s="116">
        <v>0.37614487026181898</v>
      </c>
    </row>
    <row r="115" spans="1:8" ht="15.75" x14ac:dyDescent="0.25">
      <c r="A115" s="113">
        <v>13</v>
      </c>
      <c r="B115" s="114" t="s">
        <v>119</v>
      </c>
      <c r="C115" s="115">
        <v>7549516.5200000005</v>
      </c>
      <c r="D115" s="115">
        <v>3935950.48</v>
      </c>
      <c r="E115" s="116">
        <v>0.52135133019087687</v>
      </c>
      <c r="F115" s="115">
        <v>2527710.8600000003</v>
      </c>
      <c r="G115" s="116">
        <v>0.33481758113961979</v>
      </c>
    </row>
    <row r="116" spans="1:8" ht="15.75" x14ac:dyDescent="0.25">
      <c r="A116" s="113">
        <v>14</v>
      </c>
      <c r="B116" s="114" t="s">
        <v>121</v>
      </c>
      <c r="C116" s="115">
        <v>64891932.439999998</v>
      </c>
      <c r="D116" s="115">
        <v>26918367.929999985</v>
      </c>
      <c r="E116" s="116">
        <v>0.41481840527540292</v>
      </c>
      <c r="F116" s="115">
        <v>18875282.010000028</v>
      </c>
      <c r="G116" s="116">
        <v>0.29087255226144454</v>
      </c>
    </row>
    <row r="117" spans="1:8" ht="15.75" x14ac:dyDescent="0.25">
      <c r="A117" s="113">
        <v>15</v>
      </c>
      <c r="B117" s="114" t="s">
        <v>133</v>
      </c>
      <c r="C117" s="115">
        <v>619752986.27999949</v>
      </c>
      <c r="D117" s="115">
        <v>276363867.84000009</v>
      </c>
      <c r="E117" s="116">
        <v>0.44592583490213483</v>
      </c>
      <c r="F117" s="115">
        <v>156118908.18999994</v>
      </c>
      <c r="G117" s="116">
        <v>0.25190505192574686</v>
      </c>
    </row>
    <row r="118" spans="1:8" ht="15.75" x14ac:dyDescent="0.25">
      <c r="A118" s="238" t="s">
        <v>139</v>
      </c>
      <c r="B118" s="239"/>
      <c r="C118" s="103">
        <v>1529902646.0299995</v>
      </c>
      <c r="D118" s="103">
        <v>803934491.77000022</v>
      </c>
      <c r="E118" s="104">
        <v>0.52548081661023061</v>
      </c>
      <c r="F118" s="103">
        <v>548396355.73000002</v>
      </c>
      <c r="G118" s="104">
        <v>0.35845179897757046</v>
      </c>
    </row>
    <row r="119" spans="1:8" ht="9" customHeight="1" x14ac:dyDescent="0.25">
      <c r="C119" s="105"/>
      <c r="D119" s="105"/>
      <c r="E119" s="105"/>
      <c r="F119" s="106"/>
      <c r="G119" s="105"/>
      <c r="H119" s="107"/>
    </row>
    <row r="120" spans="1:8" ht="15.75" x14ac:dyDescent="0.25">
      <c r="A120" s="107"/>
      <c r="B120" s="108" t="s">
        <v>140</v>
      </c>
      <c r="C120" s="95">
        <v>3774000</v>
      </c>
      <c r="D120" s="95">
        <v>3774000</v>
      </c>
      <c r="E120" s="96">
        <v>1</v>
      </c>
      <c r="F120" s="95">
        <v>0</v>
      </c>
      <c r="G120" s="96">
        <v>0</v>
      </c>
    </row>
    <row r="121" spans="1:8" ht="9" customHeight="1" x14ac:dyDescent="0.25">
      <c r="C121" s="105"/>
      <c r="D121" s="105"/>
      <c r="E121" s="105"/>
      <c r="F121" s="106"/>
      <c r="G121" s="105"/>
      <c r="H121" s="107"/>
    </row>
    <row r="122" spans="1:8" ht="15.75" x14ac:dyDescent="0.25">
      <c r="A122" s="238" t="s">
        <v>141</v>
      </c>
      <c r="B122" s="239"/>
      <c r="C122" s="103">
        <f>+C118+C120</f>
        <v>1533676646.0299995</v>
      </c>
      <c r="D122" s="103">
        <f>+D118+D120</f>
        <v>807708491.77000022</v>
      </c>
      <c r="E122" s="104">
        <f>+D122/C122</f>
        <v>0.52664849129755931</v>
      </c>
      <c r="F122" s="103">
        <f>+F118+F120</f>
        <v>548396355.73000002</v>
      </c>
      <c r="G122" s="104">
        <f>+F122/C122</f>
        <v>0.35756973749946058</v>
      </c>
    </row>
    <row r="123" spans="1:8" x14ac:dyDescent="0.25">
      <c r="A123" s="240"/>
      <c r="B123" s="240"/>
      <c r="C123" s="240"/>
      <c r="D123" s="240"/>
      <c r="E123" s="240"/>
      <c r="F123" s="240"/>
      <c r="G123" s="240"/>
    </row>
    <row r="124" spans="1:8" ht="15.75" x14ac:dyDescent="0.25">
      <c r="A124" s="117"/>
      <c r="B124" s="117"/>
      <c r="C124" s="117"/>
      <c r="D124" s="117"/>
      <c r="E124" s="117"/>
      <c r="F124" s="117"/>
      <c r="G124" s="117"/>
    </row>
    <row r="126" spans="1:8" ht="15.75" x14ac:dyDescent="0.25">
      <c r="A126" s="232" t="s">
        <v>47</v>
      </c>
      <c r="B126" s="233"/>
      <c r="C126" s="233"/>
      <c r="D126" s="233"/>
      <c r="E126" s="233"/>
      <c r="F126" s="233"/>
      <c r="G126" s="233"/>
    </row>
    <row r="127" spans="1:8" ht="15.75" x14ac:dyDescent="0.25">
      <c r="A127" s="212" t="s">
        <v>48</v>
      </c>
      <c r="B127" s="212"/>
      <c r="C127" s="212"/>
      <c r="D127" s="212"/>
      <c r="E127" s="212"/>
      <c r="F127" s="212"/>
      <c r="G127" s="212"/>
    </row>
    <row r="128" spans="1:8" ht="38.25" x14ac:dyDescent="0.25">
      <c r="A128" s="111" t="s">
        <v>142</v>
      </c>
      <c r="B128" s="111" t="s">
        <v>145</v>
      </c>
      <c r="C128" s="112" t="s">
        <v>51</v>
      </c>
      <c r="D128" s="112" t="s">
        <v>52</v>
      </c>
      <c r="E128" s="112" t="s">
        <v>53</v>
      </c>
      <c r="F128" s="112" t="s">
        <v>54</v>
      </c>
      <c r="G128" s="112" t="s">
        <v>55</v>
      </c>
    </row>
    <row r="129" spans="1:7" ht="15.75" x14ac:dyDescent="0.25">
      <c r="A129" s="113">
        <v>1</v>
      </c>
      <c r="B129" s="114" t="s">
        <v>122</v>
      </c>
      <c r="C129" s="118">
        <v>2494291.2000000002</v>
      </c>
      <c r="D129" s="118">
        <v>1683780.9</v>
      </c>
      <c r="E129" s="116">
        <v>0.67505385898807635</v>
      </c>
      <c r="F129" s="118">
        <v>1679980.9</v>
      </c>
      <c r="G129" s="116">
        <v>0.67353038009355115</v>
      </c>
    </row>
    <row r="130" spans="1:7" ht="15.75" x14ac:dyDescent="0.25">
      <c r="A130" s="113">
        <v>2</v>
      </c>
      <c r="B130" s="114" t="s">
        <v>56</v>
      </c>
      <c r="C130" s="118">
        <v>130645151.68999998</v>
      </c>
      <c r="D130" s="118">
        <v>90759562.639999986</v>
      </c>
      <c r="E130" s="116">
        <v>0.69470287619519089</v>
      </c>
      <c r="F130" s="118">
        <v>81438524.889999986</v>
      </c>
      <c r="G130" s="116">
        <v>0.62335665607584556</v>
      </c>
    </row>
    <row r="131" spans="1:7" ht="15.75" x14ac:dyDescent="0.25">
      <c r="A131" s="113">
        <v>3</v>
      </c>
      <c r="B131" s="114" t="s">
        <v>59</v>
      </c>
      <c r="C131" s="118">
        <v>4419650.83</v>
      </c>
      <c r="D131" s="118">
        <v>2418300.83</v>
      </c>
      <c r="E131" s="116">
        <v>0.54717010981611869</v>
      </c>
      <c r="F131" s="118">
        <v>2415993.6199999996</v>
      </c>
      <c r="G131" s="116">
        <v>0.54664807536390825</v>
      </c>
    </row>
    <row r="132" spans="1:7" ht="15.75" x14ac:dyDescent="0.25">
      <c r="A132" s="113">
        <v>4</v>
      </c>
      <c r="B132" s="114" t="s">
        <v>106</v>
      </c>
      <c r="C132" s="118">
        <v>4586195.43</v>
      </c>
      <c r="D132" s="118">
        <v>2488419.3700000006</v>
      </c>
      <c r="E132" s="116">
        <v>0.54258903877543674</v>
      </c>
      <c r="F132" s="118">
        <v>2486356.8700000006</v>
      </c>
      <c r="G132" s="116">
        <v>0.54213931960592454</v>
      </c>
    </row>
    <row r="133" spans="1:7" ht="15.75" x14ac:dyDescent="0.25">
      <c r="A133" s="113">
        <v>5</v>
      </c>
      <c r="B133" s="114" t="s">
        <v>91</v>
      </c>
      <c r="C133" s="118">
        <v>1476909.3999999997</v>
      </c>
      <c r="D133" s="118">
        <v>761897.2100000002</v>
      </c>
      <c r="E133" s="116">
        <v>0.51587267980012885</v>
      </c>
      <c r="F133" s="118">
        <v>733842.20000000019</v>
      </c>
      <c r="G133" s="116">
        <v>0.49687692420401708</v>
      </c>
    </row>
    <row r="134" spans="1:7" ht="15.75" x14ac:dyDescent="0.25">
      <c r="A134" s="113">
        <v>6</v>
      </c>
      <c r="B134" s="114" t="s">
        <v>86</v>
      </c>
      <c r="C134" s="118">
        <v>7148731.7699999996</v>
      </c>
      <c r="D134" s="118">
        <v>3534973.9899999993</v>
      </c>
      <c r="E134" s="116">
        <v>0.49448966666153144</v>
      </c>
      <c r="F134" s="118">
        <v>3533640.9899999993</v>
      </c>
      <c r="G134" s="116">
        <v>0.49430320002061001</v>
      </c>
    </row>
    <row r="135" spans="1:7" ht="15.75" x14ac:dyDescent="0.25">
      <c r="A135" s="113">
        <v>7</v>
      </c>
      <c r="B135" s="114" t="s">
        <v>95</v>
      </c>
      <c r="C135" s="118">
        <v>2371766.94</v>
      </c>
      <c r="D135" s="118">
        <v>1372166.1399999997</v>
      </c>
      <c r="E135" s="116">
        <v>0.57854172636372092</v>
      </c>
      <c r="F135" s="118">
        <v>1170570.3400000001</v>
      </c>
      <c r="G135" s="116">
        <v>0.49354357726227521</v>
      </c>
    </row>
    <row r="136" spans="1:7" ht="15.75" x14ac:dyDescent="0.25">
      <c r="A136" s="113">
        <v>8</v>
      </c>
      <c r="B136" s="114" t="s">
        <v>108</v>
      </c>
      <c r="C136" s="118">
        <v>9599298.8099999987</v>
      </c>
      <c r="D136" s="118">
        <v>5120968.16</v>
      </c>
      <c r="E136" s="116">
        <v>0.53347314854552386</v>
      </c>
      <c r="F136" s="118">
        <v>4714291.26</v>
      </c>
      <c r="G136" s="116">
        <v>0.49110787707628412</v>
      </c>
    </row>
    <row r="137" spans="1:7" ht="15.75" x14ac:dyDescent="0.25">
      <c r="A137" s="113">
        <v>9</v>
      </c>
      <c r="B137" s="114" t="s">
        <v>96</v>
      </c>
      <c r="C137" s="118">
        <v>2353701.89</v>
      </c>
      <c r="D137" s="118">
        <v>1279522.1100000001</v>
      </c>
      <c r="E137" s="116">
        <v>0.54362114226793612</v>
      </c>
      <c r="F137" s="118">
        <v>1155066.9600000002</v>
      </c>
      <c r="G137" s="116">
        <v>0.49074479861168829</v>
      </c>
    </row>
    <row r="138" spans="1:7" ht="15.75" x14ac:dyDescent="0.25">
      <c r="A138" s="113">
        <v>10</v>
      </c>
      <c r="B138" s="114" t="s">
        <v>61</v>
      </c>
      <c r="C138" s="118">
        <v>4477164.0500000007</v>
      </c>
      <c r="D138" s="118">
        <v>2203783.71</v>
      </c>
      <c r="E138" s="116">
        <v>0.4922275988524476</v>
      </c>
      <c r="F138" s="118">
        <v>2137142.46</v>
      </c>
      <c r="G138" s="116">
        <v>0.47734289745313208</v>
      </c>
    </row>
    <row r="139" spans="1:7" ht="15.75" x14ac:dyDescent="0.25">
      <c r="A139" s="113">
        <v>11</v>
      </c>
      <c r="B139" s="114" t="s">
        <v>97</v>
      </c>
      <c r="C139" s="118">
        <v>3460666.15</v>
      </c>
      <c r="D139" s="118">
        <v>1740044.9100000001</v>
      </c>
      <c r="E139" s="116">
        <v>0.5028063484251436</v>
      </c>
      <c r="F139" s="118">
        <v>1638541.49</v>
      </c>
      <c r="G139" s="116">
        <v>0.473475746858737</v>
      </c>
    </row>
    <row r="140" spans="1:7" ht="15.75" x14ac:dyDescent="0.25">
      <c r="A140" s="113">
        <v>12</v>
      </c>
      <c r="B140" s="114" t="s">
        <v>98</v>
      </c>
      <c r="C140" s="118">
        <v>4092081.5100000007</v>
      </c>
      <c r="D140" s="118">
        <v>2057572.5899999999</v>
      </c>
      <c r="E140" s="116">
        <v>0.5028180853611588</v>
      </c>
      <c r="F140" s="118">
        <v>1929541.8499999999</v>
      </c>
      <c r="G140" s="116">
        <v>0.47153064895816299</v>
      </c>
    </row>
    <row r="141" spans="1:7" ht="15.75" x14ac:dyDescent="0.25">
      <c r="A141" s="113">
        <v>13</v>
      </c>
      <c r="B141" s="114" t="s">
        <v>66</v>
      </c>
      <c r="C141" s="118">
        <v>5627999.9300000006</v>
      </c>
      <c r="D141" s="118">
        <v>2660352.9800000004</v>
      </c>
      <c r="E141" s="116">
        <v>0.47269954034985218</v>
      </c>
      <c r="F141" s="118">
        <v>2650315.75</v>
      </c>
      <c r="G141" s="116">
        <v>0.47091609505403809</v>
      </c>
    </row>
    <row r="142" spans="1:7" ht="15.75" x14ac:dyDescent="0.25">
      <c r="A142" s="113">
        <v>14</v>
      </c>
      <c r="B142" s="114" t="s">
        <v>123</v>
      </c>
      <c r="C142" s="118">
        <v>1146503.42</v>
      </c>
      <c r="D142" s="118">
        <v>605805.4</v>
      </c>
      <c r="E142" s="116">
        <v>0.52839388826245282</v>
      </c>
      <c r="F142" s="118">
        <v>534596.80000000005</v>
      </c>
      <c r="G142" s="116">
        <v>0.46628452272737231</v>
      </c>
    </row>
    <row r="143" spans="1:7" ht="15.75" x14ac:dyDescent="0.25">
      <c r="A143" s="113">
        <v>15</v>
      </c>
      <c r="B143" s="114" t="s">
        <v>62</v>
      </c>
      <c r="C143" s="118">
        <v>26437364.209999986</v>
      </c>
      <c r="D143" s="118">
        <v>19835276.379999984</v>
      </c>
      <c r="E143" s="116">
        <v>0.7502743549788996</v>
      </c>
      <c r="F143" s="118">
        <v>12239484.130000008</v>
      </c>
      <c r="G143" s="116">
        <v>0.4629615884843164</v>
      </c>
    </row>
    <row r="144" spans="1:7" ht="15.75" x14ac:dyDescent="0.25">
      <c r="A144" s="113">
        <v>16</v>
      </c>
      <c r="B144" s="114" t="s">
        <v>99</v>
      </c>
      <c r="C144" s="118">
        <v>1449540.2400000002</v>
      </c>
      <c r="D144" s="118">
        <v>723637.26</v>
      </c>
      <c r="E144" s="116">
        <v>0.49921846943690223</v>
      </c>
      <c r="F144" s="118">
        <v>664371.76</v>
      </c>
      <c r="G144" s="116">
        <v>0.45833274694050569</v>
      </c>
    </row>
    <row r="145" spans="1:7" ht="15.75" x14ac:dyDescent="0.25">
      <c r="A145" s="113">
        <v>17</v>
      </c>
      <c r="B145" s="114" t="s">
        <v>100</v>
      </c>
      <c r="C145" s="118">
        <v>1625125.78</v>
      </c>
      <c r="D145" s="118">
        <v>794857.20000000007</v>
      </c>
      <c r="E145" s="116">
        <v>0.48910503407311651</v>
      </c>
      <c r="F145" s="118">
        <v>735792.44000000006</v>
      </c>
      <c r="G145" s="116">
        <v>0.45276030265177386</v>
      </c>
    </row>
    <row r="146" spans="1:7" ht="15.75" x14ac:dyDescent="0.25">
      <c r="A146" s="113">
        <v>18</v>
      </c>
      <c r="B146" s="114" t="s">
        <v>67</v>
      </c>
      <c r="C146" s="118">
        <v>4050423.13</v>
      </c>
      <c r="D146" s="118">
        <v>1829603.7200000002</v>
      </c>
      <c r="E146" s="116">
        <v>0.4517068121719916</v>
      </c>
      <c r="F146" s="118">
        <v>1829603.7200000002</v>
      </c>
      <c r="G146" s="116">
        <v>0.4517068121719916</v>
      </c>
    </row>
    <row r="147" spans="1:7" ht="15.75" x14ac:dyDescent="0.25">
      <c r="A147" s="113">
        <v>19</v>
      </c>
      <c r="B147" s="114" t="s">
        <v>101</v>
      </c>
      <c r="C147" s="118">
        <v>2067250.8000000007</v>
      </c>
      <c r="D147" s="118">
        <v>1059089.8199999998</v>
      </c>
      <c r="E147" s="116">
        <v>0.51231801192192039</v>
      </c>
      <c r="F147" s="118">
        <v>922095.14999999991</v>
      </c>
      <c r="G147" s="116">
        <v>0.44604899898938222</v>
      </c>
    </row>
    <row r="148" spans="1:7" ht="15.75" x14ac:dyDescent="0.25">
      <c r="A148" s="113">
        <v>20</v>
      </c>
      <c r="B148" s="114" t="s">
        <v>135</v>
      </c>
      <c r="C148" s="118">
        <v>59704919.030000001</v>
      </c>
      <c r="D148" s="118">
        <v>35598197.800000012</v>
      </c>
      <c r="E148" s="116">
        <v>0.59623559295194661</v>
      </c>
      <c r="F148" s="118">
        <v>26548359.440000009</v>
      </c>
      <c r="G148" s="116">
        <v>0.44465949994271364</v>
      </c>
    </row>
    <row r="149" spans="1:7" ht="15.75" x14ac:dyDescent="0.25">
      <c r="A149" s="113">
        <v>21</v>
      </c>
      <c r="B149" s="114" t="s">
        <v>102</v>
      </c>
      <c r="C149" s="118">
        <v>1709369.94</v>
      </c>
      <c r="D149" s="118">
        <v>836044.54999999993</v>
      </c>
      <c r="E149" s="116">
        <v>0.48909515163230255</v>
      </c>
      <c r="F149" s="118">
        <v>758455.03999999992</v>
      </c>
      <c r="G149" s="116">
        <v>0.44370444469147502</v>
      </c>
    </row>
    <row r="150" spans="1:7" ht="15.75" x14ac:dyDescent="0.25">
      <c r="A150" s="113">
        <v>22</v>
      </c>
      <c r="B150" s="114" t="s">
        <v>76</v>
      </c>
      <c r="C150" s="118">
        <v>10376618.539999997</v>
      </c>
      <c r="D150" s="118">
        <v>4834419.6499999994</v>
      </c>
      <c r="E150" s="116">
        <v>0.46589547754542404</v>
      </c>
      <c r="F150" s="118">
        <v>4510888.63</v>
      </c>
      <c r="G150" s="116">
        <v>0.43471662879495243</v>
      </c>
    </row>
    <row r="151" spans="1:7" ht="15.75" x14ac:dyDescent="0.25">
      <c r="A151" s="113">
        <v>23</v>
      </c>
      <c r="B151" s="114" t="s">
        <v>77</v>
      </c>
      <c r="C151" s="118">
        <v>12131467.579999998</v>
      </c>
      <c r="D151" s="118">
        <v>5445068.4300000006</v>
      </c>
      <c r="E151" s="116">
        <v>0.44883839437338724</v>
      </c>
      <c r="F151" s="118">
        <v>5266181.5</v>
      </c>
      <c r="G151" s="116">
        <v>0.43409269861808431</v>
      </c>
    </row>
    <row r="152" spans="1:7" ht="15.75" x14ac:dyDescent="0.25">
      <c r="A152" s="113">
        <v>24</v>
      </c>
      <c r="B152" s="114" t="s">
        <v>78</v>
      </c>
      <c r="C152" s="118">
        <v>5592817.8099999987</v>
      </c>
      <c r="D152" s="118">
        <v>2622692.15</v>
      </c>
      <c r="E152" s="116">
        <v>0.46893931450987147</v>
      </c>
      <c r="F152" s="118">
        <v>2380862.88</v>
      </c>
      <c r="G152" s="116">
        <v>0.42570006048525305</v>
      </c>
    </row>
    <row r="153" spans="1:7" ht="15.75" x14ac:dyDescent="0.25">
      <c r="A153" s="113">
        <v>25</v>
      </c>
      <c r="B153" s="114" t="s">
        <v>87</v>
      </c>
      <c r="C153" s="118">
        <v>21582338.27</v>
      </c>
      <c r="D153" s="118">
        <v>12587203.249999998</v>
      </c>
      <c r="E153" s="116">
        <v>0.58321777244574702</v>
      </c>
      <c r="F153" s="118">
        <v>9081456.9800000004</v>
      </c>
      <c r="G153" s="116">
        <v>0.42078188500193497</v>
      </c>
    </row>
    <row r="154" spans="1:7" ht="15.75" x14ac:dyDescent="0.25">
      <c r="A154" s="113">
        <v>26</v>
      </c>
      <c r="B154" s="114" t="s">
        <v>57</v>
      </c>
      <c r="C154" s="118">
        <v>8323103.7100000009</v>
      </c>
      <c r="D154" s="118">
        <v>4637366.28</v>
      </c>
      <c r="E154" s="116">
        <v>0.5571679077395516</v>
      </c>
      <c r="F154" s="118">
        <v>3419890.25</v>
      </c>
      <c r="G154" s="116">
        <v>0.41089122149121937</v>
      </c>
    </row>
    <row r="155" spans="1:7" ht="15.75" x14ac:dyDescent="0.25">
      <c r="A155" s="113">
        <v>27</v>
      </c>
      <c r="B155" s="114" t="s">
        <v>109</v>
      </c>
      <c r="C155" s="118">
        <v>27628358.77</v>
      </c>
      <c r="D155" s="118">
        <v>11556694.579999996</v>
      </c>
      <c r="E155" s="116">
        <v>0.41829102757087139</v>
      </c>
      <c r="F155" s="118">
        <v>11260334.529999999</v>
      </c>
      <c r="G155" s="116">
        <v>0.40756436615507291</v>
      </c>
    </row>
    <row r="156" spans="1:7" ht="15.75" x14ac:dyDescent="0.25">
      <c r="A156" s="113">
        <v>28</v>
      </c>
      <c r="B156" s="114" t="s">
        <v>114</v>
      </c>
      <c r="C156" s="118">
        <v>7492729.5299999993</v>
      </c>
      <c r="D156" s="118">
        <v>4716481.5100000007</v>
      </c>
      <c r="E156" s="116">
        <v>0.62947441130975956</v>
      </c>
      <c r="F156" s="118">
        <v>3038418.9200000004</v>
      </c>
      <c r="G156" s="116">
        <v>0.40551562789428497</v>
      </c>
    </row>
    <row r="157" spans="1:7" ht="15.75" x14ac:dyDescent="0.25">
      <c r="A157" s="113">
        <v>29</v>
      </c>
      <c r="B157" s="114" t="s">
        <v>124</v>
      </c>
      <c r="C157" s="118">
        <v>1159560.7500000002</v>
      </c>
      <c r="D157" s="118">
        <v>518926.88</v>
      </c>
      <c r="E157" s="116">
        <v>0.44752021832405064</v>
      </c>
      <c r="F157" s="118">
        <v>467614.58</v>
      </c>
      <c r="G157" s="116">
        <v>0.40326872050472556</v>
      </c>
    </row>
    <row r="158" spans="1:7" ht="15.75" x14ac:dyDescent="0.25">
      <c r="A158" s="113">
        <v>30</v>
      </c>
      <c r="B158" s="114" t="s">
        <v>103</v>
      </c>
      <c r="C158" s="118">
        <v>2300448.27</v>
      </c>
      <c r="D158" s="118">
        <v>1105898.5300000005</v>
      </c>
      <c r="E158" s="116">
        <v>0.48073175320738704</v>
      </c>
      <c r="F158" s="118">
        <v>902863.51000000013</v>
      </c>
      <c r="G158" s="116">
        <v>0.39247285921365238</v>
      </c>
    </row>
    <row r="159" spans="1:7" ht="15.75" x14ac:dyDescent="0.25">
      <c r="A159" s="113">
        <v>31</v>
      </c>
      <c r="B159" s="114" t="s">
        <v>84</v>
      </c>
      <c r="C159" s="118">
        <v>15664870.459999999</v>
      </c>
      <c r="D159" s="118">
        <v>6377075.7599999988</v>
      </c>
      <c r="E159" s="116">
        <v>0.40709406287678929</v>
      </c>
      <c r="F159" s="118">
        <v>5665000.4399999995</v>
      </c>
      <c r="G159" s="116">
        <v>0.36163723501356038</v>
      </c>
    </row>
    <row r="160" spans="1:7" ht="15.75" x14ac:dyDescent="0.25">
      <c r="A160" s="113">
        <v>32</v>
      </c>
      <c r="B160" s="114" t="s">
        <v>79</v>
      </c>
      <c r="C160" s="118">
        <v>2709985.95</v>
      </c>
      <c r="D160" s="118">
        <v>1014078.3500000002</v>
      </c>
      <c r="E160" s="116">
        <v>0.37420059318019716</v>
      </c>
      <c r="F160" s="118">
        <v>971773.35000000021</v>
      </c>
      <c r="G160" s="116">
        <v>0.3585898111390578</v>
      </c>
    </row>
    <row r="161" spans="1:7" ht="15.75" x14ac:dyDescent="0.25">
      <c r="A161" s="113">
        <v>33</v>
      </c>
      <c r="B161" s="114" t="s">
        <v>104</v>
      </c>
      <c r="C161" s="118">
        <v>23319578.770000003</v>
      </c>
      <c r="D161" s="118">
        <v>10321476.639999999</v>
      </c>
      <c r="E161" s="116">
        <v>0.44260990911543802</v>
      </c>
      <c r="F161" s="118">
        <v>8215416.1500000004</v>
      </c>
      <c r="G161" s="116">
        <v>0.35229693602222811</v>
      </c>
    </row>
    <row r="162" spans="1:7" ht="15.75" x14ac:dyDescent="0.25">
      <c r="A162" s="113">
        <v>34</v>
      </c>
      <c r="B162" s="114" t="s">
        <v>120</v>
      </c>
      <c r="C162" s="118">
        <v>7549516.5200000014</v>
      </c>
      <c r="D162" s="118">
        <v>3935950.48</v>
      </c>
      <c r="E162" s="116">
        <v>0.52135133019087676</v>
      </c>
      <c r="F162" s="118">
        <v>2527710.8600000003</v>
      </c>
      <c r="G162" s="116">
        <v>0.33481758113961979</v>
      </c>
    </row>
    <row r="163" spans="1:7" ht="15.75" x14ac:dyDescent="0.25">
      <c r="A163" s="113">
        <v>35</v>
      </c>
      <c r="B163" s="114" t="s">
        <v>80</v>
      </c>
      <c r="C163" s="118">
        <v>3740938.5400000005</v>
      </c>
      <c r="D163" s="118">
        <v>1327020.53</v>
      </c>
      <c r="E163" s="116">
        <v>0.35472930544322706</v>
      </c>
      <c r="F163" s="118">
        <v>1242003.9600000002</v>
      </c>
      <c r="G163" s="116">
        <v>0.33200330524542648</v>
      </c>
    </row>
    <row r="164" spans="1:7" ht="15.75" x14ac:dyDescent="0.25">
      <c r="A164" s="113">
        <v>36</v>
      </c>
      <c r="B164" s="114" t="s">
        <v>125</v>
      </c>
      <c r="C164" s="118">
        <v>7062629.9299999997</v>
      </c>
      <c r="D164" s="118">
        <v>2983573.7399999998</v>
      </c>
      <c r="E164" s="116">
        <v>0.4224451471436505</v>
      </c>
      <c r="F164" s="118">
        <v>2288895.7399999998</v>
      </c>
      <c r="G164" s="116">
        <v>0.32408546995750631</v>
      </c>
    </row>
    <row r="165" spans="1:7" ht="15.75" x14ac:dyDescent="0.25">
      <c r="A165" s="113">
        <v>37</v>
      </c>
      <c r="B165" s="114" t="s">
        <v>126</v>
      </c>
      <c r="C165" s="118">
        <v>9450300.8699999992</v>
      </c>
      <c r="D165" s="118">
        <v>4964313.5799999991</v>
      </c>
      <c r="E165" s="116">
        <v>0.52530746357073388</v>
      </c>
      <c r="F165" s="118">
        <v>3057884.87</v>
      </c>
      <c r="G165" s="116">
        <v>0.32357539850474626</v>
      </c>
    </row>
    <row r="166" spans="1:7" ht="15.75" x14ac:dyDescent="0.25">
      <c r="A166" s="113">
        <v>38</v>
      </c>
      <c r="B166" s="114" t="s">
        <v>127</v>
      </c>
      <c r="C166" s="118">
        <v>6714199.0599999996</v>
      </c>
      <c r="D166" s="118">
        <v>2814246.0499999989</v>
      </c>
      <c r="E166" s="116">
        <v>0.41914843823531189</v>
      </c>
      <c r="F166" s="118">
        <v>2167731.94</v>
      </c>
      <c r="G166" s="116">
        <v>0.32285785998129168</v>
      </c>
    </row>
    <row r="167" spans="1:7" ht="15.75" x14ac:dyDescent="0.25">
      <c r="A167" s="113">
        <v>39</v>
      </c>
      <c r="B167" s="114" t="s">
        <v>74</v>
      </c>
      <c r="C167" s="118">
        <v>4005841.7399999998</v>
      </c>
      <c r="D167" s="118">
        <v>1371960.55</v>
      </c>
      <c r="E167" s="116">
        <v>0.34248995318521996</v>
      </c>
      <c r="F167" s="118">
        <v>1261755.4400000002</v>
      </c>
      <c r="G167" s="116">
        <v>0.31497885385756658</v>
      </c>
    </row>
    <row r="168" spans="1:7" ht="15.75" x14ac:dyDescent="0.25">
      <c r="A168" s="113">
        <v>40</v>
      </c>
      <c r="B168" s="114" t="s">
        <v>128</v>
      </c>
      <c r="C168" s="118">
        <v>7784162.8499999996</v>
      </c>
      <c r="D168" s="118">
        <v>2846676.1400000006</v>
      </c>
      <c r="E168" s="116">
        <v>0.36570100020453716</v>
      </c>
      <c r="F168" s="118">
        <v>2318610.9699999997</v>
      </c>
      <c r="G168" s="116">
        <v>0.29786259803133486</v>
      </c>
    </row>
    <row r="169" spans="1:7" ht="15.75" x14ac:dyDescent="0.25">
      <c r="A169" s="113">
        <v>41</v>
      </c>
      <c r="B169" s="114" t="s">
        <v>68</v>
      </c>
      <c r="C169" s="118">
        <v>397686.77999999997</v>
      </c>
      <c r="D169" s="118">
        <v>117374.29</v>
      </c>
      <c r="E169" s="116">
        <v>0.29514254911868082</v>
      </c>
      <c r="F169" s="118">
        <v>117374.29</v>
      </c>
      <c r="G169" s="116">
        <v>0.29514254911868082</v>
      </c>
    </row>
    <row r="170" spans="1:7" ht="15.75" x14ac:dyDescent="0.25">
      <c r="A170" s="113">
        <v>42</v>
      </c>
      <c r="B170" s="114" t="s">
        <v>69</v>
      </c>
      <c r="C170" s="118">
        <v>828502.18999999983</v>
      </c>
      <c r="D170" s="118">
        <v>229526.09</v>
      </c>
      <c r="E170" s="116">
        <v>0.27703739684743628</v>
      </c>
      <c r="F170" s="118">
        <v>229468.09</v>
      </c>
      <c r="G170" s="116">
        <v>0.27696739099748191</v>
      </c>
    </row>
    <row r="171" spans="1:7" ht="15.75" x14ac:dyDescent="0.25">
      <c r="A171" s="113">
        <v>43</v>
      </c>
      <c r="B171" s="114" t="s">
        <v>129</v>
      </c>
      <c r="C171" s="118">
        <v>6634696.5499999998</v>
      </c>
      <c r="D171" s="118">
        <v>3257894.8299999996</v>
      </c>
      <c r="E171" s="116">
        <v>0.49103901066884509</v>
      </c>
      <c r="F171" s="118">
        <v>1540333.4499999997</v>
      </c>
      <c r="G171" s="116">
        <v>0.23216336096034412</v>
      </c>
    </row>
    <row r="172" spans="1:7" ht="15.75" x14ac:dyDescent="0.25">
      <c r="A172" s="113">
        <v>44</v>
      </c>
      <c r="B172" s="114" t="s">
        <v>118</v>
      </c>
      <c r="C172" s="118">
        <v>1270209.6299999999</v>
      </c>
      <c r="D172" s="118">
        <v>291548.55000000005</v>
      </c>
      <c r="E172" s="116">
        <v>0.2295279008394859</v>
      </c>
      <c r="F172" s="118">
        <v>291548.55000000005</v>
      </c>
      <c r="G172" s="116">
        <v>0.2295279008394859</v>
      </c>
    </row>
    <row r="173" spans="1:7" ht="15.75" x14ac:dyDescent="0.25">
      <c r="A173" s="113">
        <v>45</v>
      </c>
      <c r="B173" s="114" t="s">
        <v>130</v>
      </c>
      <c r="C173" s="118">
        <v>7568312.7299999995</v>
      </c>
      <c r="D173" s="118">
        <v>2493953.8700000006</v>
      </c>
      <c r="E173" s="116">
        <v>0.32952574225880338</v>
      </c>
      <c r="F173" s="118">
        <v>1682091.3400000003</v>
      </c>
      <c r="G173" s="116">
        <v>0.22225447071344798</v>
      </c>
    </row>
    <row r="174" spans="1:7" ht="15.75" x14ac:dyDescent="0.25">
      <c r="A174" s="113">
        <v>46</v>
      </c>
      <c r="B174" s="114" t="s">
        <v>131</v>
      </c>
      <c r="C174" s="118">
        <v>8425830.7699999996</v>
      </c>
      <c r="D174" s="118">
        <v>2385508.8400000003</v>
      </c>
      <c r="E174" s="116">
        <v>0.28311853218006189</v>
      </c>
      <c r="F174" s="118">
        <v>1837734.4899999998</v>
      </c>
      <c r="G174" s="116">
        <v>0.21810721579446105</v>
      </c>
    </row>
    <row r="175" spans="1:7" ht="21.75" customHeight="1" x14ac:dyDescent="0.25">
      <c r="A175" s="113">
        <v>47</v>
      </c>
      <c r="B175" s="114" t="s">
        <v>132</v>
      </c>
      <c r="C175" s="118">
        <v>6451444.3100000005</v>
      </c>
      <c r="D175" s="118">
        <v>2363687.7000000002</v>
      </c>
      <c r="E175" s="116">
        <v>0.3663811677543567</v>
      </c>
      <c r="F175" s="118">
        <v>1299806.93</v>
      </c>
      <c r="G175" s="116">
        <v>0.20147533909348739</v>
      </c>
    </row>
    <row r="176" spans="1:7" ht="15.75" x14ac:dyDescent="0.25">
      <c r="A176" s="113">
        <v>48</v>
      </c>
      <c r="B176" s="114" t="s">
        <v>70</v>
      </c>
      <c r="C176" s="118">
        <v>4000</v>
      </c>
      <c r="D176" s="118">
        <v>871.2</v>
      </c>
      <c r="E176" s="116">
        <v>0.21780000000000002</v>
      </c>
      <c r="F176" s="118">
        <v>763.2</v>
      </c>
      <c r="G176" s="116">
        <v>0.19080000000000003</v>
      </c>
    </row>
    <row r="177" spans="1:8" ht="15.75" x14ac:dyDescent="0.25">
      <c r="A177" s="113">
        <v>49</v>
      </c>
      <c r="B177" s="114" t="s">
        <v>138</v>
      </c>
      <c r="C177" s="118">
        <v>212651040.05999997</v>
      </c>
      <c r="D177" s="118">
        <v>73036940.159999967</v>
      </c>
      <c r="E177" s="116">
        <v>0.34345912505009346</v>
      </c>
      <c r="F177" s="118">
        <v>17215458.980000004</v>
      </c>
      <c r="G177" s="116">
        <v>8.095638269694154E-2</v>
      </c>
    </row>
    <row r="178" spans="1:8" ht="15.75" x14ac:dyDescent="0.25">
      <c r="A178" s="113">
        <v>50</v>
      </c>
      <c r="B178" s="114" t="s">
        <v>93</v>
      </c>
      <c r="C178" s="118">
        <v>130000</v>
      </c>
      <c r="D178" s="118">
        <v>0</v>
      </c>
      <c r="E178" s="116">
        <v>0</v>
      </c>
      <c r="F178" s="118">
        <v>0</v>
      </c>
      <c r="G178" s="116">
        <v>0</v>
      </c>
    </row>
    <row r="179" spans="1:8" ht="15.75" x14ac:dyDescent="0.25">
      <c r="A179" s="238" t="s">
        <v>139</v>
      </c>
      <c r="B179" s="239"/>
      <c r="C179" s="103">
        <v>709895297.08999979</v>
      </c>
      <c r="D179" s="103">
        <v>349522286.27999985</v>
      </c>
      <c r="E179" s="104">
        <v>0.49235751766881652</v>
      </c>
      <c r="F179" s="103">
        <v>246176442.88000005</v>
      </c>
      <c r="G179" s="104">
        <v>0.34677852338101861</v>
      </c>
    </row>
    <row r="180" spans="1:8" ht="9" customHeight="1" x14ac:dyDescent="0.25">
      <c r="C180" s="105"/>
      <c r="D180" s="105"/>
      <c r="E180" s="105"/>
      <c r="F180" s="106"/>
      <c r="G180" s="105"/>
      <c r="H180" s="107"/>
    </row>
    <row r="181" spans="1:8" ht="15.75" x14ac:dyDescent="0.25">
      <c r="A181" s="107"/>
      <c r="B181" s="108" t="s">
        <v>140</v>
      </c>
      <c r="C181" s="95">
        <v>3774000</v>
      </c>
      <c r="D181" s="95">
        <v>3774000</v>
      </c>
      <c r="E181" s="96">
        <v>1</v>
      </c>
      <c r="F181" s="95">
        <v>0</v>
      </c>
      <c r="G181" s="96">
        <v>0</v>
      </c>
    </row>
    <row r="182" spans="1:8" ht="9" customHeight="1" x14ac:dyDescent="0.25">
      <c r="C182" s="105"/>
      <c r="D182" s="105"/>
      <c r="E182" s="105"/>
      <c r="F182" s="106"/>
      <c r="G182" s="105"/>
      <c r="H182" s="107"/>
    </row>
    <row r="183" spans="1:8" ht="15.75" x14ac:dyDescent="0.25">
      <c r="A183" s="238" t="s">
        <v>141</v>
      </c>
      <c r="B183" s="239"/>
      <c r="C183" s="103">
        <f>+C179+C181</f>
        <v>713669297.08999979</v>
      </c>
      <c r="D183" s="103">
        <f>+D179+D181</f>
        <v>353296286.27999985</v>
      </c>
      <c r="E183" s="104">
        <f>+D183/C183</f>
        <v>0.49504201416618626</v>
      </c>
      <c r="F183" s="103">
        <f>+F179+F181</f>
        <v>246176442.88000005</v>
      </c>
      <c r="G183" s="104">
        <f>+F183/C183</f>
        <v>0.34494470181607811</v>
      </c>
    </row>
    <row r="184" spans="1:8" x14ac:dyDescent="0.25">
      <c r="A184" s="240"/>
      <c r="B184" s="240"/>
      <c r="C184" s="240"/>
      <c r="D184" s="240"/>
      <c r="E184" s="240"/>
      <c r="F184" s="240"/>
      <c r="G184" s="240"/>
    </row>
    <row r="187" spans="1:8" ht="15.75" x14ac:dyDescent="0.25">
      <c r="A187" s="232" t="s">
        <v>47</v>
      </c>
      <c r="B187" s="233"/>
      <c r="C187" s="233"/>
      <c r="D187" s="233"/>
      <c r="E187" s="233"/>
      <c r="F187" s="233"/>
      <c r="G187" s="233"/>
    </row>
    <row r="188" spans="1:8" ht="15.75" x14ac:dyDescent="0.25">
      <c r="A188" s="212" t="s">
        <v>48</v>
      </c>
      <c r="B188" s="212"/>
      <c r="C188" s="212"/>
      <c r="D188" s="212"/>
      <c r="E188" s="212"/>
      <c r="F188" s="212"/>
      <c r="G188" s="212"/>
    </row>
    <row r="189" spans="1:8" ht="38.25" x14ac:dyDescent="0.25">
      <c r="A189" s="111" t="s">
        <v>142</v>
      </c>
      <c r="B189" s="111" t="s">
        <v>146</v>
      </c>
      <c r="C189" s="112" t="s">
        <v>51</v>
      </c>
      <c r="D189" s="112" t="s">
        <v>52</v>
      </c>
      <c r="E189" s="112" t="s">
        <v>53</v>
      </c>
      <c r="F189" s="112" t="s">
        <v>54</v>
      </c>
      <c r="G189" s="112" t="s">
        <v>55</v>
      </c>
    </row>
    <row r="190" spans="1:8" ht="15.75" x14ac:dyDescent="0.25">
      <c r="A190" s="113">
        <v>1</v>
      </c>
      <c r="B190" s="114" t="s">
        <v>65</v>
      </c>
      <c r="C190" s="115">
        <v>1677848.66</v>
      </c>
      <c r="D190" s="115">
        <v>996901.4</v>
      </c>
      <c r="E190" s="116">
        <v>0.59415454073193952</v>
      </c>
      <c r="F190" s="115">
        <v>971141.66</v>
      </c>
      <c r="G190" s="116">
        <v>0.57880170193657399</v>
      </c>
    </row>
    <row r="191" spans="1:8" ht="15.75" x14ac:dyDescent="0.25">
      <c r="A191" s="113">
        <v>2</v>
      </c>
      <c r="B191" s="114" t="s">
        <v>82</v>
      </c>
      <c r="C191" s="115">
        <v>5079230.93</v>
      </c>
      <c r="D191" s="115">
        <v>3400713.9400000004</v>
      </c>
      <c r="E191" s="116">
        <v>0.6695332397497431</v>
      </c>
      <c r="F191" s="115">
        <v>2768995.1999999997</v>
      </c>
      <c r="G191" s="116">
        <v>0.54516032804202508</v>
      </c>
    </row>
    <row r="192" spans="1:8" ht="15.75" x14ac:dyDescent="0.25">
      <c r="A192" s="113">
        <v>3</v>
      </c>
      <c r="B192" s="114" t="s">
        <v>107</v>
      </c>
      <c r="C192" s="115">
        <v>18704352.120000005</v>
      </c>
      <c r="D192" s="115">
        <v>12359830.499999993</v>
      </c>
      <c r="E192" s="116">
        <v>0.66079971231850343</v>
      </c>
      <c r="F192" s="115">
        <v>9616209.0299999937</v>
      </c>
      <c r="G192" s="116">
        <v>0.51411612486260183</v>
      </c>
    </row>
    <row r="193" spans="1:7" ht="15.75" x14ac:dyDescent="0.25">
      <c r="A193" s="113">
        <v>4</v>
      </c>
      <c r="B193" s="114" t="s">
        <v>72</v>
      </c>
      <c r="C193" s="115">
        <v>75580795.800000027</v>
      </c>
      <c r="D193" s="115">
        <v>42068021.950000033</v>
      </c>
      <c r="E193" s="116">
        <v>0.55659670561447061</v>
      </c>
      <c r="F193" s="115">
        <v>35414339.670000009</v>
      </c>
      <c r="G193" s="116">
        <v>0.46856267250364142</v>
      </c>
    </row>
    <row r="194" spans="1:7" ht="15.75" x14ac:dyDescent="0.25">
      <c r="A194" s="113">
        <v>5</v>
      </c>
      <c r="B194" s="114" t="s">
        <v>134</v>
      </c>
      <c r="C194" s="115">
        <v>87943776.680000022</v>
      </c>
      <c r="D194" s="115">
        <v>48785677.979999989</v>
      </c>
      <c r="E194" s="116">
        <v>0.55473712662484187</v>
      </c>
      <c r="F194" s="115">
        <v>39493618.950000003</v>
      </c>
      <c r="G194" s="116">
        <v>0.44907804100459509</v>
      </c>
    </row>
    <row r="195" spans="1:7" ht="15.75" x14ac:dyDescent="0.25">
      <c r="A195" s="113">
        <v>6</v>
      </c>
      <c r="B195" s="114" t="s">
        <v>112</v>
      </c>
      <c r="C195" s="115">
        <v>10287758.68</v>
      </c>
      <c r="D195" s="115">
        <v>5379401.9500000011</v>
      </c>
      <c r="E195" s="116">
        <v>0.52289348120673462</v>
      </c>
      <c r="F195" s="115">
        <v>4528160.1300000008</v>
      </c>
      <c r="G195" s="116">
        <v>0.44015030589733867</v>
      </c>
    </row>
    <row r="196" spans="1:7" ht="15.75" x14ac:dyDescent="0.25">
      <c r="A196" s="113">
        <v>7</v>
      </c>
      <c r="B196" s="114" t="s">
        <v>83</v>
      </c>
      <c r="C196" s="115">
        <v>4348515.82</v>
      </c>
      <c r="D196" s="115">
        <v>1926011.8299999998</v>
      </c>
      <c r="E196" s="116">
        <v>0.44291245788775807</v>
      </c>
      <c r="F196" s="115">
        <v>1855429.43</v>
      </c>
      <c r="G196" s="116">
        <v>0.42668108081069367</v>
      </c>
    </row>
    <row r="197" spans="1:7" ht="15.75" x14ac:dyDescent="0.25">
      <c r="A197" s="113">
        <v>8</v>
      </c>
      <c r="B197" s="114" t="s">
        <v>113</v>
      </c>
      <c r="C197" s="115">
        <v>5456935.8200000003</v>
      </c>
      <c r="D197" s="115">
        <v>3245222.1400000011</v>
      </c>
      <c r="E197" s="116">
        <v>0.5946967761845513</v>
      </c>
      <c r="F197" s="115">
        <v>2292671.71</v>
      </c>
      <c r="G197" s="116">
        <v>0.42013902776668532</v>
      </c>
    </row>
    <row r="198" spans="1:7" ht="15.75" x14ac:dyDescent="0.25">
      <c r="A198" s="113">
        <v>9</v>
      </c>
      <c r="B198" s="114" t="s">
        <v>63</v>
      </c>
      <c r="C198" s="115">
        <v>1005062.67</v>
      </c>
      <c r="D198" s="115">
        <v>421626.95</v>
      </c>
      <c r="E198" s="116">
        <v>0.41950314401787503</v>
      </c>
      <c r="F198" s="115">
        <v>421626.95</v>
      </c>
      <c r="G198" s="116">
        <v>0.41950314401787503</v>
      </c>
    </row>
    <row r="199" spans="1:7" ht="15.75" x14ac:dyDescent="0.25">
      <c r="A199" s="113">
        <v>10</v>
      </c>
      <c r="B199" s="114" t="s">
        <v>88</v>
      </c>
      <c r="C199" s="115">
        <v>182618302.44999999</v>
      </c>
      <c r="D199" s="115">
        <v>133212490.75999998</v>
      </c>
      <c r="E199" s="116">
        <v>0.72945859737401142</v>
      </c>
      <c r="F199" s="115">
        <v>75223820.720000014</v>
      </c>
      <c r="G199" s="116">
        <v>0.41191830014188163</v>
      </c>
    </row>
    <row r="200" spans="1:7" ht="15.75" x14ac:dyDescent="0.25">
      <c r="A200" s="113">
        <v>11</v>
      </c>
      <c r="B200" s="114" t="s">
        <v>73</v>
      </c>
      <c r="C200" s="115">
        <v>42612421.850000031</v>
      </c>
      <c r="D200" s="115">
        <v>20936657.749999996</v>
      </c>
      <c r="E200" s="116">
        <v>0.49132757165737062</v>
      </c>
      <c r="F200" s="115">
        <v>16502808.220000006</v>
      </c>
      <c r="G200" s="116">
        <v>0.38727693718257872</v>
      </c>
    </row>
    <row r="201" spans="1:7" ht="15.75" x14ac:dyDescent="0.25">
      <c r="A201" s="113">
        <v>12</v>
      </c>
      <c r="B201" s="114" t="s">
        <v>115</v>
      </c>
      <c r="C201" s="115">
        <v>7012849.589999998</v>
      </c>
      <c r="D201" s="115">
        <v>3638532.9</v>
      </c>
      <c r="E201" s="116">
        <v>0.51883800633459776</v>
      </c>
      <c r="F201" s="115">
        <v>2700898.3800000004</v>
      </c>
      <c r="G201" s="116">
        <v>0.38513564925894855</v>
      </c>
    </row>
    <row r="202" spans="1:7" ht="15.75" x14ac:dyDescent="0.25">
      <c r="A202" s="113">
        <v>13</v>
      </c>
      <c r="B202" s="114" t="s">
        <v>110</v>
      </c>
      <c r="C202" s="115">
        <v>95001628.720000014</v>
      </c>
      <c r="D202" s="115">
        <v>47638887.659999996</v>
      </c>
      <c r="E202" s="116">
        <v>0.50145337824056613</v>
      </c>
      <c r="F202" s="115">
        <v>30931615.469999995</v>
      </c>
      <c r="G202" s="116">
        <v>0.32559037025739102</v>
      </c>
    </row>
    <row r="203" spans="1:7" ht="15.75" x14ac:dyDescent="0.25">
      <c r="A203" s="113">
        <v>14</v>
      </c>
      <c r="B203" s="114" t="s">
        <v>116</v>
      </c>
      <c r="C203" s="115">
        <v>6758594.7399999993</v>
      </c>
      <c r="D203" s="115">
        <v>3260972.149999998</v>
      </c>
      <c r="E203" s="116">
        <v>0.48249262982144692</v>
      </c>
      <c r="F203" s="115">
        <v>2052358.4700000009</v>
      </c>
      <c r="G203" s="116">
        <v>0.30366644975076595</v>
      </c>
    </row>
    <row r="204" spans="1:7" ht="15.75" x14ac:dyDescent="0.25">
      <c r="A204" s="113">
        <v>15</v>
      </c>
      <c r="B204" s="114" t="s">
        <v>117</v>
      </c>
      <c r="C204" s="115">
        <v>6823552.169999999</v>
      </c>
      <c r="D204" s="115">
        <v>5080660.34</v>
      </c>
      <c r="E204" s="116">
        <v>0.74457704922918477</v>
      </c>
      <c r="F204" s="115">
        <v>2061066.81</v>
      </c>
      <c r="G204" s="116">
        <v>0.30205188714780506</v>
      </c>
    </row>
    <row r="205" spans="1:7" ht="15.75" x14ac:dyDescent="0.25">
      <c r="A205" s="113">
        <v>16</v>
      </c>
      <c r="B205" s="114" t="s">
        <v>136</v>
      </c>
      <c r="C205" s="115">
        <v>232400386.81000006</v>
      </c>
      <c r="D205" s="115">
        <v>103190224.42</v>
      </c>
      <c r="E205" s="116">
        <v>0.44401915950494358</v>
      </c>
      <c r="F205" s="115">
        <v>66222300.489999995</v>
      </c>
      <c r="G205" s="116">
        <v>0.28494918360071542</v>
      </c>
    </row>
    <row r="206" spans="1:7" ht="15.75" x14ac:dyDescent="0.25">
      <c r="A206" s="113">
        <v>17</v>
      </c>
      <c r="B206" s="114" t="s">
        <v>89</v>
      </c>
      <c r="C206" s="115">
        <v>9342471.7299999967</v>
      </c>
      <c r="D206" s="115">
        <v>3075973.7699999996</v>
      </c>
      <c r="E206" s="116">
        <v>0.32924624862632584</v>
      </c>
      <c r="F206" s="115">
        <v>2482111.61</v>
      </c>
      <c r="G206" s="116">
        <v>0.26568039826436818</v>
      </c>
    </row>
    <row r="207" spans="1:7" ht="15.75" x14ac:dyDescent="0.25">
      <c r="A207" s="113">
        <v>18</v>
      </c>
      <c r="B207" s="114" t="s">
        <v>137</v>
      </c>
      <c r="C207" s="115">
        <v>27052863.699999999</v>
      </c>
      <c r="D207" s="115">
        <v>15752827.48</v>
      </c>
      <c r="E207" s="116">
        <v>0.58229796500249997</v>
      </c>
      <c r="F207" s="115">
        <v>6639170.3300000001</v>
      </c>
      <c r="G207" s="116">
        <v>0.2454146963376746</v>
      </c>
    </row>
    <row r="208" spans="1:7" ht="15.75" x14ac:dyDescent="0.25">
      <c r="A208" s="113">
        <v>19</v>
      </c>
      <c r="B208" s="114" t="s">
        <v>92</v>
      </c>
      <c r="C208" s="118">
        <v>300000</v>
      </c>
      <c r="D208" s="118">
        <v>41569.620000000003</v>
      </c>
      <c r="E208" s="116">
        <v>0.13856540000000001</v>
      </c>
      <c r="F208" s="118">
        <v>41569.620000000003</v>
      </c>
      <c r="G208" s="116">
        <v>0.13856540000000001</v>
      </c>
    </row>
    <row r="209" spans="1:7" ht="15.75" x14ac:dyDescent="0.25">
      <c r="A209" s="243" t="s">
        <v>141</v>
      </c>
      <c r="B209" s="244"/>
      <c r="C209" s="119">
        <v>820007348.94000006</v>
      </c>
      <c r="D209" s="119">
        <v>454412205.48999995</v>
      </c>
      <c r="E209" s="120">
        <v>0.55415625979133631</v>
      </c>
      <c r="F209" s="119">
        <v>302219912.85000002</v>
      </c>
      <c r="G209" s="120">
        <v>0.36855756627141217</v>
      </c>
    </row>
    <row r="210" spans="1:7" x14ac:dyDescent="0.25">
      <c r="A210" s="240"/>
      <c r="B210" s="240"/>
      <c r="C210" s="240"/>
      <c r="D210" s="240"/>
      <c r="E210" s="240"/>
      <c r="F210" s="240"/>
      <c r="G210" s="240"/>
    </row>
    <row r="212" spans="1:7" ht="15.75" x14ac:dyDescent="0.25">
      <c r="A212" s="232" t="s">
        <v>47</v>
      </c>
      <c r="B212" s="233"/>
      <c r="C212" s="233"/>
      <c r="D212" s="233"/>
      <c r="E212" s="233"/>
      <c r="F212" s="233"/>
      <c r="G212" s="233"/>
    </row>
    <row r="213" spans="1:7" ht="15.75" x14ac:dyDescent="0.25">
      <c r="A213" s="212" t="s">
        <v>48</v>
      </c>
      <c r="B213" s="212"/>
      <c r="C213" s="212"/>
      <c r="D213" s="212"/>
      <c r="E213" s="212"/>
      <c r="F213" s="212"/>
      <c r="G213" s="212"/>
    </row>
    <row r="214" spans="1:7" ht="38.25" x14ac:dyDescent="0.25">
      <c r="A214" s="111" t="s">
        <v>142</v>
      </c>
      <c r="B214" s="111" t="s">
        <v>147</v>
      </c>
      <c r="C214" s="112" t="s">
        <v>144</v>
      </c>
      <c r="D214" s="112" t="s">
        <v>52</v>
      </c>
      <c r="E214" s="112" t="s">
        <v>53</v>
      </c>
      <c r="F214" s="112" t="s">
        <v>54</v>
      </c>
      <c r="G214" s="112" t="s">
        <v>55</v>
      </c>
    </row>
    <row r="215" spans="1:7" ht="15.75" x14ac:dyDescent="0.25">
      <c r="A215" s="113">
        <v>1</v>
      </c>
      <c r="B215" s="114" t="s">
        <v>122</v>
      </c>
      <c r="C215" s="118">
        <v>2494291.1999999997</v>
      </c>
      <c r="D215" s="118">
        <v>1683780.8999999997</v>
      </c>
      <c r="E215" s="116">
        <v>0.67505385898807635</v>
      </c>
      <c r="F215" s="118">
        <v>1679980.8999999997</v>
      </c>
      <c r="G215" s="116">
        <v>0.67353038009355115</v>
      </c>
    </row>
    <row r="216" spans="1:7" ht="15.75" x14ac:dyDescent="0.25">
      <c r="A216" s="113">
        <v>2</v>
      </c>
      <c r="B216" s="114" t="s">
        <v>56</v>
      </c>
      <c r="C216" s="118">
        <v>130645151.69</v>
      </c>
      <c r="D216" s="118">
        <v>90759562.640000015</v>
      </c>
      <c r="E216" s="116">
        <v>0.694702876195191</v>
      </c>
      <c r="F216" s="118">
        <v>81438524.890000001</v>
      </c>
      <c r="G216" s="116">
        <v>0.62335665607584556</v>
      </c>
    </row>
    <row r="217" spans="1:7" ht="15.75" x14ac:dyDescent="0.25">
      <c r="A217" s="113">
        <v>3</v>
      </c>
      <c r="B217" s="114" t="s">
        <v>65</v>
      </c>
      <c r="C217" s="118">
        <v>1677848.66</v>
      </c>
      <c r="D217" s="118">
        <v>996901.4</v>
      </c>
      <c r="E217" s="116">
        <v>0.59415454073193952</v>
      </c>
      <c r="F217" s="118">
        <v>971141.66</v>
      </c>
      <c r="G217" s="116">
        <v>0.57880170193657399</v>
      </c>
    </row>
    <row r="218" spans="1:7" ht="15.75" x14ac:dyDescent="0.25">
      <c r="A218" s="113">
        <v>4</v>
      </c>
      <c r="B218" s="114" t="s">
        <v>59</v>
      </c>
      <c r="C218" s="118">
        <v>4419650.83</v>
      </c>
      <c r="D218" s="118">
        <v>2418300.83</v>
      </c>
      <c r="E218" s="116">
        <v>0.54717010981611869</v>
      </c>
      <c r="F218" s="118">
        <v>2415993.6199999996</v>
      </c>
      <c r="G218" s="116">
        <v>0.54664807536390825</v>
      </c>
    </row>
    <row r="219" spans="1:7" ht="15.75" x14ac:dyDescent="0.25">
      <c r="A219" s="113">
        <v>5</v>
      </c>
      <c r="B219" s="114" t="s">
        <v>82</v>
      </c>
      <c r="C219" s="118">
        <v>5079230.9300000006</v>
      </c>
      <c r="D219" s="118">
        <v>3400713.94</v>
      </c>
      <c r="E219" s="116">
        <v>0.66953323974974288</v>
      </c>
      <c r="F219" s="118">
        <v>2768995.1999999997</v>
      </c>
      <c r="G219" s="116">
        <v>0.54516032804202497</v>
      </c>
    </row>
    <row r="220" spans="1:7" ht="15.75" x14ac:dyDescent="0.25">
      <c r="A220" s="113">
        <v>6</v>
      </c>
      <c r="B220" s="114" t="s">
        <v>106</v>
      </c>
      <c r="C220" s="118">
        <v>4586195.43</v>
      </c>
      <c r="D220" s="118">
        <v>2488419.3700000006</v>
      </c>
      <c r="E220" s="116">
        <v>0.54258903877543674</v>
      </c>
      <c r="F220" s="118">
        <v>2486356.8700000006</v>
      </c>
      <c r="G220" s="116">
        <v>0.54213931960592454</v>
      </c>
    </row>
    <row r="221" spans="1:7" ht="15.75" x14ac:dyDescent="0.25">
      <c r="A221" s="113">
        <v>7</v>
      </c>
      <c r="B221" s="114" t="s">
        <v>107</v>
      </c>
      <c r="C221" s="118">
        <v>18704352.120000001</v>
      </c>
      <c r="D221" s="118">
        <v>12359830.500000002</v>
      </c>
      <c r="E221" s="116">
        <v>0.6607997123185041</v>
      </c>
      <c r="F221" s="118">
        <v>9616209.0299999993</v>
      </c>
      <c r="G221" s="116">
        <v>0.51411612486260228</v>
      </c>
    </row>
    <row r="222" spans="1:7" ht="15.75" x14ac:dyDescent="0.25">
      <c r="A222" s="113">
        <v>8</v>
      </c>
      <c r="B222" s="114" t="s">
        <v>91</v>
      </c>
      <c r="C222" s="118">
        <v>1476909.3999999997</v>
      </c>
      <c r="D222" s="118">
        <v>761897.21000000008</v>
      </c>
      <c r="E222" s="116">
        <v>0.51587267980012874</v>
      </c>
      <c r="F222" s="118">
        <v>733842.20000000007</v>
      </c>
      <c r="G222" s="116">
        <v>0.49687692420401702</v>
      </c>
    </row>
    <row r="223" spans="1:7" ht="15.75" x14ac:dyDescent="0.25">
      <c r="A223" s="113">
        <v>9</v>
      </c>
      <c r="B223" s="114" t="s">
        <v>86</v>
      </c>
      <c r="C223" s="118">
        <v>7148731.7699999996</v>
      </c>
      <c r="D223" s="118">
        <v>3534973.9899999993</v>
      </c>
      <c r="E223" s="116">
        <v>0.49448966666153144</v>
      </c>
      <c r="F223" s="118">
        <v>3533640.9899999993</v>
      </c>
      <c r="G223" s="116">
        <v>0.49430320002061001</v>
      </c>
    </row>
    <row r="224" spans="1:7" ht="15.75" x14ac:dyDescent="0.25">
      <c r="A224" s="113">
        <v>10</v>
      </c>
      <c r="B224" s="114" t="s">
        <v>95</v>
      </c>
      <c r="C224" s="118">
        <v>2371766.94</v>
      </c>
      <c r="D224" s="118">
        <v>1372166.1399999997</v>
      </c>
      <c r="E224" s="116">
        <v>0.57854172636372092</v>
      </c>
      <c r="F224" s="118">
        <v>1170570.3400000001</v>
      </c>
      <c r="G224" s="116">
        <v>0.49354357726227521</v>
      </c>
    </row>
    <row r="225" spans="1:7" ht="15.75" x14ac:dyDescent="0.25">
      <c r="A225" s="113">
        <v>11</v>
      </c>
      <c r="B225" s="114" t="s">
        <v>108</v>
      </c>
      <c r="C225" s="118">
        <v>9599298.8099999987</v>
      </c>
      <c r="D225" s="118">
        <v>5120968.16</v>
      </c>
      <c r="E225" s="116">
        <v>0.53347314854552386</v>
      </c>
      <c r="F225" s="118">
        <v>4714291.26</v>
      </c>
      <c r="G225" s="116">
        <v>0.49110787707628412</v>
      </c>
    </row>
    <row r="226" spans="1:7" ht="15.75" x14ac:dyDescent="0.25">
      <c r="A226" s="113">
        <v>12</v>
      </c>
      <c r="B226" s="114" t="s">
        <v>96</v>
      </c>
      <c r="C226" s="118">
        <v>2353701.89</v>
      </c>
      <c r="D226" s="118">
        <v>1279522.1100000001</v>
      </c>
      <c r="E226" s="116">
        <v>0.54362114226793612</v>
      </c>
      <c r="F226" s="118">
        <v>1155066.9600000002</v>
      </c>
      <c r="G226" s="116">
        <v>0.49074479861168829</v>
      </c>
    </row>
    <row r="227" spans="1:7" ht="15.75" x14ac:dyDescent="0.25">
      <c r="A227" s="113">
        <v>13</v>
      </c>
      <c r="B227" s="114" t="s">
        <v>61</v>
      </c>
      <c r="C227" s="118">
        <v>4477164.0500000007</v>
      </c>
      <c r="D227" s="118">
        <v>2203783.71</v>
      </c>
      <c r="E227" s="116">
        <v>0.4922275988524476</v>
      </c>
      <c r="F227" s="118">
        <v>2137142.46</v>
      </c>
      <c r="G227" s="116">
        <v>0.47734289745313208</v>
      </c>
    </row>
    <row r="228" spans="1:7" ht="15.75" x14ac:dyDescent="0.25">
      <c r="A228" s="113">
        <v>14</v>
      </c>
      <c r="B228" s="114" t="s">
        <v>97</v>
      </c>
      <c r="C228" s="118">
        <v>3460666.15</v>
      </c>
      <c r="D228" s="118">
        <v>1740044.9100000001</v>
      </c>
      <c r="E228" s="116">
        <v>0.5028063484251436</v>
      </c>
      <c r="F228" s="118">
        <v>1638541.49</v>
      </c>
      <c r="G228" s="116">
        <v>0.473475746858737</v>
      </c>
    </row>
    <row r="229" spans="1:7" ht="15.75" x14ac:dyDescent="0.25">
      <c r="A229" s="113">
        <v>15</v>
      </c>
      <c r="B229" s="114" t="s">
        <v>98</v>
      </c>
      <c r="C229" s="118">
        <v>4092081.5100000007</v>
      </c>
      <c r="D229" s="118">
        <v>2057572.5899999999</v>
      </c>
      <c r="E229" s="116">
        <v>0.5028180853611588</v>
      </c>
      <c r="F229" s="118">
        <v>1929541.8499999999</v>
      </c>
      <c r="G229" s="116">
        <v>0.47153064895816299</v>
      </c>
    </row>
    <row r="230" spans="1:7" ht="15.75" x14ac:dyDescent="0.25">
      <c r="A230" s="113">
        <v>16</v>
      </c>
      <c r="B230" s="114" t="s">
        <v>66</v>
      </c>
      <c r="C230" s="118">
        <v>5627999.9300000006</v>
      </c>
      <c r="D230" s="118">
        <v>2660352.9800000004</v>
      </c>
      <c r="E230" s="116">
        <v>0.47269954034985218</v>
      </c>
      <c r="F230" s="118">
        <v>2650315.75</v>
      </c>
      <c r="G230" s="116">
        <v>0.47091609505403809</v>
      </c>
    </row>
    <row r="231" spans="1:7" ht="15.75" x14ac:dyDescent="0.25">
      <c r="A231" s="113">
        <v>17</v>
      </c>
      <c r="B231" s="114" t="s">
        <v>72</v>
      </c>
      <c r="C231" s="118">
        <v>75580795.799999997</v>
      </c>
      <c r="D231" s="118">
        <v>42068021.950000003</v>
      </c>
      <c r="E231" s="116">
        <v>0.5565967056144705</v>
      </c>
      <c r="F231" s="118">
        <v>35414339.670000002</v>
      </c>
      <c r="G231" s="116">
        <v>0.46856267250364148</v>
      </c>
    </row>
    <row r="232" spans="1:7" ht="15.75" x14ac:dyDescent="0.25">
      <c r="A232" s="113">
        <v>18</v>
      </c>
      <c r="B232" s="114" t="s">
        <v>123</v>
      </c>
      <c r="C232" s="118">
        <v>1146503.4199999997</v>
      </c>
      <c r="D232" s="118">
        <v>605805.4</v>
      </c>
      <c r="E232" s="116">
        <v>0.52839388826245293</v>
      </c>
      <c r="F232" s="118">
        <v>534596.80000000005</v>
      </c>
      <c r="G232" s="116">
        <v>0.46628452272737242</v>
      </c>
    </row>
    <row r="233" spans="1:7" ht="15.75" x14ac:dyDescent="0.25">
      <c r="A233" s="113">
        <v>19</v>
      </c>
      <c r="B233" s="114" t="s">
        <v>62</v>
      </c>
      <c r="C233" s="118">
        <v>26437364.209999986</v>
      </c>
      <c r="D233" s="118">
        <v>19835276.379999984</v>
      </c>
      <c r="E233" s="116">
        <v>0.7502743549788996</v>
      </c>
      <c r="F233" s="118">
        <v>12239484.130000008</v>
      </c>
      <c r="G233" s="116">
        <v>0.4629615884843164</v>
      </c>
    </row>
    <row r="234" spans="1:7" ht="15.75" x14ac:dyDescent="0.25">
      <c r="A234" s="113">
        <v>20</v>
      </c>
      <c r="B234" s="114" t="s">
        <v>99</v>
      </c>
      <c r="C234" s="118">
        <v>1449540.2400000002</v>
      </c>
      <c r="D234" s="118">
        <v>723637.26</v>
      </c>
      <c r="E234" s="116">
        <v>0.49921846943690223</v>
      </c>
      <c r="F234" s="118">
        <v>664371.76</v>
      </c>
      <c r="G234" s="116">
        <v>0.45833274694050569</v>
      </c>
    </row>
    <row r="235" spans="1:7" ht="15.75" x14ac:dyDescent="0.25">
      <c r="A235" s="113">
        <v>21</v>
      </c>
      <c r="B235" s="114" t="s">
        <v>100</v>
      </c>
      <c r="C235" s="118">
        <v>1625125.78</v>
      </c>
      <c r="D235" s="118">
        <v>794857.20000000007</v>
      </c>
      <c r="E235" s="116">
        <v>0.48910503407311651</v>
      </c>
      <c r="F235" s="118">
        <v>735792.44000000006</v>
      </c>
      <c r="G235" s="116">
        <v>0.45276030265177386</v>
      </c>
    </row>
    <row r="236" spans="1:7" ht="15.75" x14ac:dyDescent="0.25">
      <c r="A236" s="113">
        <v>22</v>
      </c>
      <c r="B236" s="114" t="s">
        <v>67</v>
      </c>
      <c r="C236" s="118">
        <v>4050423.13</v>
      </c>
      <c r="D236" s="118">
        <v>1829603.7200000002</v>
      </c>
      <c r="E236" s="116">
        <v>0.4517068121719916</v>
      </c>
      <c r="F236" s="118">
        <v>1829603.7200000002</v>
      </c>
      <c r="G236" s="116">
        <v>0.4517068121719916</v>
      </c>
    </row>
    <row r="237" spans="1:7" ht="15.75" x14ac:dyDescent="0.25">
      <c r="A237" s="113">
        <v>23</v>
      </c>
      <c r="B237" s="114" t="s">
        <v>134</v>
      </c>
      <c r="C237" s="118">
        <v>87943776.679999977</v>
      </c>
      <c r="D237" s="118">
        <v>48785677.979999997</v>
      </c>
      <c r="E237" s="116">
        <v>0.5547371266248422</v>
      </c>
      <c r="F237" s="118">
        <v>39493618.95000001</v>
      </c>
      <c r="G237" s="116">
        <v>0.44907804100459542</v>
      </c>
    </row>
    <row r="238" spans="1:7" ht="15.75" x14ac:dyDescent="0.25">
      <c r="A238" s="113">
        <v>24</v>
      </c>
      <c r="B238" s="114" t="s">
        <v>101</v>
      </c>
      <c r="C238" s="118">
        <v>2067250.8000000007</v>
      </c>
      <c r="D238" s="118">
        <v>1059089.8199999998</v>
      </c>
      <c r="E238" s="116">
        <v>0.51231801192192039</v>
      </c>
      <c r="F238" s="118">
        <v>922095.14999999991</v>
      </c>
      <c r="G238" s="116">
        <v>0.44604899898938222</v>
      </c>
    </row>
    <row r="239" spans="1:7" ht="15.75" x14ac:dyDescent="0.25">
      <c r="A239" s="113">
        <v>25</v>
      </c>
      <c r="B239" s="114" t="s">
        <v>135</v>
      </c>
      <c r="C239" s="118">
        <v>59704919.030000001</v>
      </c>
      <c r="D239" s="118">
        <v>35598197.800000012</v>
      </c>
      <c r="E239" s="116">
        <v>0.59623559295194661</v>
      </c>
      <c r="F239" s="118">
        <v>26548359.440000009</v>
      </c>
      <c r="G239" s="116">
        <v>0.44465949994271364</v>
      </c>
    </row>
    <row r="240" spans="1:7" ht="15.75" x14ac:dyDescent="0.25">
      <c r="A240" s="113">
        <v>26</v>
      </c>
      <c r="B240" s="114" t="s">
        <v>102</v>
      </c>
      <c r="C240" s="118">
        <v>1709369.94</v>
      </c>
      <c r="D240" s="118">
        <v>836044.54999999993</v>
      </c>
      <c r="E240" s="116">
        <v>0.48909515163230255</v>
      </c>
      <c r="F240" s="118">
        <v>758455.03999999992</v>
      </c>
      <c r="G240" s="116">
        <v>0.44370444469147502</v>
      </c>
    </row>
    <row r="241" spans="1:7" ht="15.75" x14ac:dyDescent="0.25">
      <c r="A241" s="113">
        <v>27</v>
      </c>
      <c r="B241" s="114" t="s">
        <v>112</v>
      </c>
      <c r="C241" s="118">
        <v>10287758.68</v>
      </c>
      <c r="D241" s="118">
        <v>5379401.9499999993</v>
      </c>
      <c r="E241" s="116">
        <v>0.52289348120673451</v>
      </c>
      <c r="F241" s="118">
        <v>4528160.1300000018</v>
      </c>
      <c r="G241" s="116">
        <v>0.44015030589733872</v>
      </c>
    </row>
    <row r="242" spans="1:7" ht="15.75" x14ac:dyDescent="0.25">
      <c r="A242" s="113">
        <v>28</v>
      </c>
      <c r="B242" s="114" t="s">
        <v>76</v>
      </c>
      <c r="C242" s="118">
        <v>10376618.540000001</v>
      </c>
      <c r="D242" s="118">
        <v>4834419.6500000004</v>
      </c>
      <c r="E242" s="116">
        <v>0.46589547754542393</v>
      </c>
      <c r="F242" s="118">
        <v>4510888.629999999</v>
      </c>
      <c r="G242" s="116">
        <v>0.43471662879495215</v>
      </c>
    </row>
    <row r="243" spans="1:7" ht="15.75" x14ac:dyDescent="0.25">
      <c r="A243" s="113">
        <v>29</v>
      </c>
      <c r="B243" s="114" t="s">
        <v>77</v>
      </c>
      <c r="C243" s="118">
        <v>12131467.579999998</v>
      </c>
      <c r="D243" s="118">
        <v>5445068.4300000025</v>
      </c>
      <c r="E243" s="116">
        <v>0.44883839437338735</v>
      </c>
      <c r="F243" s="118">
        <v>5266181.5000000009</v>
      </c>
      <c r="G243" s="116">
        <v>0.43409269861808442</v>
      </c>
    </row>
    <row r="244" spans="1:7" ht="15.75" x14ac:dyDescent="0.25">
      <c r="A244" s="113">
        <v>30</v>
      </c>
      <c r="B244" s="114" t="s">
        <v>83</v>
      </c>
      <c r="C244" s="118">
        <v>4348515.82</v>
      </c>
      <c r="D244" s="118">
        <v>1926011.8299999996</v>
      </c>
      <c r="E244" s="116">
        <v>0.44291245788775802</v>
      </c>
      <c r="F244" s="118">
        <v>1855429.4299999997</v>
      </c>
      <c r="G244" s="116">
        <v>0.42668108081069361</v>
      </c>
    </row>
    <row r="245" spans="1:7" ht="15.75" x14ac:dyDescent="0.25">
      <c r="A245" s="113">
        <v>31</v>
      </c>
      <c r="B245" s="114" t="s">
        <v>78</v>
      </c>
      <c r="C245" s="118">
        <v>5592817.8100000015</v>
      </c>
      <c r="D245" s="118">
        <v>2622692.15</v>
      </c>
      <c r="E245" s="116">
        <v>0.46893931450987125</v>
      </c>
      <c r="F245" s="118">
        <v>2380862.8800000008</v>
      </c>
      <c r="G245" s="116">
        <v>0.425700060485253</v>
      </c>
    </row>
    <row r="246" spans="1:7" ht="15.75" x14ac:dyDescent="0.25">
      <c r="A246" s="113">
        <v>32</v>
      </c>
      <c r="B246" s="114" t="s">
        <v>87</v>
      </c>
      <c r="C246" s="118">
        <v>21582338.27</v>
      </c>
      <c r="D246" s="118">
        <v>12587203.249999998</v>
      </c>
      <c r="E246" s="116">
        <v>0.58321777244574702</v>
      </c>
      <c r="F246" s="118">
        <v>9081456.9800000004</v>
      </c>
      <c r="G246" s="116">
        <v>0.42078188500193497</v>
      </c>
    </row>
    <row r="247" spans="1:7" ht="15.75" x14ac:dyDescent="0.25">
      <c r="A247" s="113">
        <v>33</v>
      </c>
      <c r="B247" s="114" t="s">
        <v>113</v>
      </c>
      <c r="C247" s="118">
        <v>5456935.8200000003</v>
      </c>
      <c r="D247" s="118">
        <v>3245222.1400000011</v>
      </c>
      <c r="E247" s="116">
        <v>0.5946967761845513</v>
      </c>
      <c r="F247" s="118">
        <v>2292671.71</v>
      </c>
      <c r="G247" s="116">
        <v>0.42013902776668532</v>
      </c>
    </row>
    <row r="248" spans="1:7" ht="15.75" x14ac:dyDescent="0.25">
      <c r="A248" s="113">
        <v>34</v>
      </c>
      <c r="B248" s="114" t="s">
        <v>63</v>
      </c>
      <c r="C248" s="118">
        <v>1005062.67</v>
      </c>
      <c r="D248" s="118">
        <v>421626.95000000007</v>
      </c>
      <c r="E248" s="116">
        <v>0.41950314401787508</v>
      </c>
      <c r="F248" s="118">
        <v>421626.95000000007</v>
      </c>
      <c r="G248" s="116">
        <v>0.41950314401787508</v>
      </c>
    </row>
    <row r="249" spans="1:7" ht="15.75" x14ac:dyDescent="0.25">
      <c r="A249" s="113">
        <v>35</v>
      </c>
      <c r="B249" s="114" t="s">
        <v>88</v>
      </c>
      <c r="C249" s="118">
        <v>182618302.44999999</v>
      </c>
      <c r="D249" s="118">
        <v>133212490.75999998</v>
      </c>
      <c r="E249" s="116">
        <v>0.72945859737401142</v>
      </c>
      <c r="F249" s="118">
        <v>75223820.720000014</v>
      </c>
      <c r="G249" s="116">
        <v>0.41191830014188163</v>
      </c>
    </row>
    <row r="250" spans="1:7" ht="15.75" x14ac:dyDescent="0.25">
      <c r="A250" s="113">
        <v>36</v>
      </c>
      <c r="B250" s="114" t="s">
        <v>57</v>
      </c>
      <c r="C250" s="118">
        <v>8323103.71</v>
      </c>
      <c r="D250" s="118">
        <v>4637366.28</v>
      </c>
      <c r="E250" s="116">
        <v>0.55716790773955172</v>
      </c>
      <c r="F250" s="118">
        <v>3419890.2499999995</v>
      </c>
      <c r="G250" s="116">
        <v>0.41089122149121937</v>
      </c>
    </row>
    <row r="251" spans="1:7" ht="15.75" x14ac:dyDescent="0.25">
      <c r="A251" s="113">
        <v>37</v>
      </c>
      <c r="B251" s="114" t="s">
        <v>109</v>
      </c>
      <c r="C251" s="118">
        <v>27628358.77</v>
      </c>
      <c r="D251" s="118">
        <v>11556694.579999996</v>
      </c>
      <c r="E251" s="116">
        <v>0.41829102757087139</v>
      </c>
      <c r="F251" s="118">
        <v>11260334.529999999</v>
      </c>
      <c r="G251" s="116">
        <v>0.40756436615507291</v>
      </c>
    </row>
    <row r="252" spans="1:7" ht="15.75" x14ac:dyDescent="0.25">
      <c r="A252" s="113">
        <v>38</v>
      </c>
      <c r="B252" s="114" t="s">
        <v>114</v>
      </c>
      <c r="C252" s="118">
        <v>7492729.5300000012</v>
      </c>
      <c r="D252" s="118">
        <v>4716481.5100000007</v>
      </c>
      <c r="E252" s="116">
        <v>0.62947441130975934</v>
      </c>
      <c r="F252" s="118">
        <v>3038418.92</v>
      </c>
      <c r="G252" s="116">
        <v>0.4055156278942848</v>
      </c>
    </row>
    <row r="253" spans="1:7" ht="15.75" x14ac:dyDescent="0.25">
      <c r="A253" s="113">
        <v>39</v>
      </c>
      <c r="B253" s="114" t="s">
        <v>124</v>
      </c>
      <c r="C253" s="118">
        <v>1159560.7499999998</v>
      </c>
      <c r="D253" s="118">
        <v>518926.87999999995</v>
      </c>
      <c r="E253" s="116">
        <v>0.44752021832405076</v>
      </c>
      <c r="F253" s="118">
        <v>467614.58000000007</v>
      </c>
      <c r="G253" s="116">
        <v>0.40326872050472573</v>
      </c>
    </row>
    <row r="254" spans="1:7" ht="15.75" x14ac:dyDescent="0.25">
      <c r="A254" s="113">
        <v>40</v>
      </c>
      <c r="B254" s="114" t="s">
        <v>103</v>
      </c>
      <c r="C254" s="118">
        <v>2300448.27</v>
      </c>
      <c r="D254" s="118">
        <v>1105898.5300000005</v>
      </c>
      <c r="E254" s="116">
        <v>0.48073175320738704</v>
      </c>
      <c r="F254" s="118">
        <v>902863.51000000013</v>
      </c>
      <c r="G254" s="116">
        <v>0.39247285921365238</v>
      </c>
    </row>
    <row r="255" spans="1:7" ht="15.75" x14ac:dyDescent="0.25">
      <c r="A255" s="113">
        <v>41</v>
      </c>
      <c r="B255" s="114" t="s">
        <v>73</v>
      </c>
      <c r="C255" s="118">
        <v>42612421.850000009</v>
      </c>
      <c r="D255" s="118">
        <v>20936657.750000007</v>
      </c>
      <c r="E255" s="116">
        <v>0.49132757165737118</v>
      </c>
      <c r="F255" s="118">
        <v>16502808.220000001</v>
      </c>
      <c r="G255" s="116">
        <v>0.38727693718257877</v>
      </c>
    </row>
    <row r="256" spans="1:7" ht="15.75" x14ac:dyDescent="0.25">
      <c r="A256" s="113">
        <v>42</v>
      </c>
      <c r="B256" s="114" t="s">
        <v>115</v>
      </c>
      <c r="C256" s="118">
        <v>7012849.5899999999</v>
      </c>
      <c r="D256" s="118">
        <v>3638532.9</v>
      </c>
      <c r="E256" s="116">
        <v>0.51883800633459753</v>
      </c>
      <c r="F256" s="118">
        <v>2700898.38</v>
      </c>
      <c r="G256" s="116">
        <v>0.38513564925894839</v>
      </c>
    </row>
    <row r="257" spans="1:7" ht="15.75" x14ac:dyDescent="0.25">
      <c r="A257" s="113">
        <v>43</v>
      </c>
      <c r="B257" s="114" t="s">
        <v>84</v>
      </c>
      <c r="C257" s="118">
        <v>15664870.459999999</v>
      </c>
      <c r="D257" s="118">
        <v>6377075.7599999988</v>
      </c>
      <c r="E257" s="116">
        <v>0.40709406287678929</v>
      </c>
      <c r="F257" s="118">
        <v>5665000.4399999995</v>
      </c>
      <c r="G257" s="116">
        <v>0.36163723501356038</v>
      </c>
    </row>
    <row r="258" spans="1:7" ht="15.75" x14ac:dyDescent="0.25">
      <c r="A258" s="113">
        <v>44</v>
      </c>
      <c r="B258" s="114" t="s">
        <v>79</v>
      </c>
      <c r="C258" s="118">
        <v>2709985.95</v>
      </c>
      <c r="D258" s="118">
        <v>1014078.3500000001</v>
      </c>
      <c r="E258" s="116">
        <v>0.37420059318019711</v>
      </c>
      <c r="F258" s="118">
        <v>971773.35000000009</v>
      </c>
      <c r="G258" s="116">
        <v>0.35858981113905775</v>
      </c>
    </row>
    <row r="259" spans="1:7" ht="15.75" x14ac:dyDescent="0.25">
      <c r="A259" s="113">
        <v>45</v>
      </c>
      <c r="B259" s="114" t="s">
        <v>104</v>
      </c>
      <c r="C259" s="118">
        <v>23319578.770000003</v>
      </c>
      <c r="D259" s="118">
        <v>10321476.639999999</v>
      </c>
      <c r="E259" s="116">
        <v>0.44260990911543802</v>
      </c>
      <c r="F259" s="118">
        <v>8215416.1500000004</v>
      </c>
      <c r="G259" s="116">
        <v>0.35229693602222811</v>
      </c>
    </row>
    <row r="260" spans="1:7" ht="15.75" x14ac:dyDescent="0.25">
      <c r="A260" s="113">
        <v>46</v>
      </c>
      <c r="B260" s="114" t="s">
        <v>120</v>
      </c>
      <c r="C260" s="118">
        <v>7549516.5200000005</v>
      </c>
      <c r="D260" s="118">
        <v>3935950.48</v>
      </c>
      <c r="E260" s="116">
        <v>0.52135133019087687</v>
      </c>
      <c r="F260" s="118">
        <v>2527710.8600000003</v>
      </c>
      <c r="G260" s="116">
        <v>0.33481758113961979</v>
      </c>
    </row>
    <row r="261" spans="1:7" ht="15.75" x14ac:dyDescent="0.25">
      <c r="A261" s="113">
        <v>47</v>
      </c>
      <c r="B261" s="114" t="s">
        <v>80</v>
      </c>
      <c r="C261" s="118">
        <v>3740938.5399999996</v>
      </c>
      <c r="D261" s="118">
        <v>1327020.5299999998</v>
      </c>
      <c r="E261" s="116">
        <v>0.35472930544322706</v>
      </c>
      <c r="F261" s="118">
        <v>1242003.9599999997</v>
      </c>
      <c r="G261" s="116">
        <v>0.33200330524542643</v>
      </c>
    </row>
    <row r="262" spans="1:7" ht="15.75" x14ac:dyDescent="0.25">
      <c r="A262" s="113">
        <v>48</v>
      </c>
      <c r="B262" s="114" t="s">
        <v>110</v>
      </c>
      <c r="C262" s="118">
        <v>95001628.720000014</v>
      </c>
      <c r="D262" s="118">
        <v>47638887.659999996</v>
      </c>
      <c r="E262" s="116">
        <v>0.50145337824056613</v>
      </c>
      <c r="F262" s="118">
        <v>30931615.469999995</v>
      </c>
      <c r="G262" s="116">
        <v>0.32559037025739102</v>
      </c>
    </row>
    <row r="263" spans="1:7" ht="15.75" x14ac:dyDescent="0.25">
      <c r="A263" s="113">
        <v>49</v>
      </c>
      <c r="B263" s="114" t="s">
        <v>125</v>
      </c>
      <c r="C263" s="118">
        <v>7062629.9299999997</v>
      </c>
      <c r="D263" s="118">
        <v>2983573.7399999998</v>
      </c>
      <c r="E263" s="116">
        <v>0.4224451471436505</v>
      </c>
      <c r="F263" s="118">
        <v>2288895.7400000002</v>
      </c>
      <c r="G263" s="116">
        <v>0.32408546995750637</v>
      </c>
    </row>
    <row r="264" spans="1:7" ht="15.75" x14ac:dyDescent="0.25">
      <c r="A264" s="113">
        <v>50</v>
      </c>
      <c r="B264" s="114" t="s">
        <v>126</v>
      </c>
      <c r="C264" s="118">
        <v>9450300.8699999973</v>
      </c>
      <c r="D264" s="118">
        <v>4964313.5799999982</v>
      </c>
      <c r="E264" s="116">
        <v>0.52530746357073388</v>
      </c>
      <c r="F264" s="118">
        <v>3057884.8699999987</v>
      </c>
      <c r="G264" s="116">
        <v>0.3235753985047462</v>
      </c>
    </row>
    <row r="265" spans="1:7" ht="15.75" x14ac:dyDescent="0.25">
      <c r="A265" s="113">
        <v>51</v>
      </c>
      <c r="B265" s="114" t="s">
        <v>127</v>
      </c>
      <c r="C265" s="118">
        <v>6714199.0600000005</v>
      </c>
      <c r="D265" s="118">
        <v>2814246.0500000007</v>
      </c>
      <c r="E265" s="116">
        <v>0.41914843823531212</v>
      </c>
      <c r="F265" s="118">
        <v>2167731.9400000004</v>
      </c>
      <c r="G265" s="116">
        <v>0.32285785998129168</v>
      </c>
    </row>
    <row r="266" spans="1:7" ht="15.75" x14ac:dyDescent="0.25">
      <c r="A266" s="113">
        <v>52</v>
      </c>
      <c r="B266" s="114" t="s">
        <v>74</v>
      </c>
      <c r="C266" s="118">
        <v>4005841.7399999998</v>
      </c>
      <c r="D266" s="118">
        <v>1371960.55</v>
      </c>
      <c r="E266" s="116">
        <v>0.34248995318521996</v>
      </c>
      <c r="F266" s="118">
        <v>1261755.4400000002</v>
      </c>
      <c r="G266" s="116">
        <v>0.31497885385756658</v>
      </c>
    </row>
    <row r="267" spans="1:7" ht="15.75" x14ac:dyDescent="0.25">
      <c r="A267" s="113">
        <v>53</v>
      </c>
      <c r="B267" s="114" t="s">
        <v>116</v>
      </c>
      <c r="C267" s="118">
        <v>6758594.7399999993</v>
      </c>
      <c r="D267" s="118">
        <v>3260972.1500000008</v>
      </c>
      <c r="E267" s="116">
        <v>0.48249262982144736</v>
      </c>
      <c r="F267" s="118">
        <v>2052358.47</v>
      </c>
      <c r="G267" s="116">
        <v>0.30366644975076584</v>
      </c>
    </row>
    <row r="268" spans="1:7" ht="15.75" x14ac:dyDescent="0.25">
      <c r="A268" s="113">
        <v>54</v>
      </c>
      <c r="B268" s="114" t="s">
        <v>117</v>
      </c>
      <c r="C268" s="118">
        <v>6823552.1699999999</v>
      </c>
      <c r="D268" s="118">
        <v>5080660.3400000017</v>
      </c>
      <c r="E268" s="116">
        <v>0.744577049229185</v>
      </c>
      <c r="F268" s="118">
        <v>2061066.8099999994</v>
      </c>
      <c r="G268" s="116">
        <v>0.3020518871478049</v>
      </c>
    </row>
    <row r="269" spans="1:7" ht="15.75" x14ac:dyDescent="0.25">
      <c r="A269" s="113">
        <v>55</v>
      </c>
      <c r="B269" s="114" t="s">
        <v>128</v>
      </c>
      <c r="C269" s="118">
        <v>7784162.8500000006</v>
      </c>
      <c r="D269" s="118">
        <v>2846676.1400000006</v>
      </c>
      <c r="E269" s="116">
        <v>0.36570100020453716</v>
      </c>
      <c r="F269" s="118">
        <v>2318610.9700000002</v>
      </c>
      <c r="G269" s="116">
        <v>0.29786259803133486</v>
      </c>
    </row>
    <row r="270" spans="1:7" ht="15.75" x14ac:dyDescent="0.25">
      <c r="A270" s="113">
        <v>56</v>
      </c>
      <c r="B270" s="114" t="s">
        <v>68</v>
      </c>
      <c r="C270" s="118">
        <v>397686.77999999997</v>
      </c>
      <c r="D270" s="118">
        <v>117374.29</v>
      </c>
      <c r="E270" s="116">
        <v>0.29514254911868082</v>
      </c>
      <c r="F270" s="118">
        <v>117374.29</v>
      </c>
      <c r="G270" s="116">
        <v>0.29514254911868082</v>
      </c>
    </row>
    <row r="271" spans="1:7" ht="15.75" x14ac:dyDescent="0.25">
      <c r="A271" s="113">
        <v>57</v>
      </c>
      <c r="B271" s="114" t="s">
        <v>136</v>
      </c>
      <c r="C271" s="118">
        <v>232400386.81000015</v>
      </c>
      <c r="D271" s="118">
        <v>103190224.41999994</v>
      </c>
      <c r="E271" s="116">
        <v>0.44401915950494314</v>
      </c>
      <c r="F271" s="118">
        <v>66222300.490000002</v>
      </c>
      <c r="G271" s="116">
        <v>0.28494918360071536</v>
      </c>
    </row>
    <row r="272" spans="1:7" ht="15.75" x14ac:dyDescent="0.25">
      <c r="A272" s="113">
        <v>58</v>
      </c>
      <c r="B272" s="114" t="s">
        <v>69</v>
      </c>
      <c r="C272" s="118">
        <v>828502.19000000006</v>
      </c>
      <c r="D272" s="118">
        <v>229526.09</v>
      </c>
      <c r="E272" s="116">
        <v>0.27703739684743617</v>
      </c>
      <c r="F272" s="118">
        <v>229468.09</v>
      </c>
      <c r="G272" s="116">
        <v>0.27696739099748185</v>
      </c>
    </row>
    <row r="273" spans="1:8" ht="15.75" x14ac:dyDescent="0.25">
      <c r="A273" s="113">
        <v>59</v>
      </c>
      <c r="B273" s="114" t="s">
        <v>89</v>
      </c>
      <c r="C273" s="118">
        <v>9342471.7299999967</v>
      </c>
      <c r="D273" s="118">
        <v>3075973.7699999996</v>
      </c>
      <c r="E273" s="116">
        <v>0.32924624862632584</v>
      </c>
      <c r="F273" s="118">
        <v>2482111.61</v>
      </c>
      <c r="G273" s="116">
        <v>0.26568039826436818</v>
      </c>
    </row>
    <row r="274" spans="1:8" ht="15.75" x14ac:dyDescent="0.25">
      <c r="A274" s="113">
        <v>60</v>
      </c>
      <c r="B274" s="114" t="s">
        <v>137</v>
      </c>
      <c r="C274" s="118">
        <v>27052863.699999999</v>
      </c>
      <c r="D274" s="118">
        <v>15752827.48</v>
      </c>
      <c r="E274" s="116">
        <v>0.58229796500249997</v>
      </c>
      <c r="F274" s="118">
        <v>6639170.3300000001</v>
      </c>
      <c r="G274" s="116">
        <v>0.2454146963376746</v>
      </c>
    </row>
    <row r="275" spans="1:8" ht="15.75" x14ac:dyDescent="0.25">
      <c r="A275" s="113">
        <v>61</v>
      </c>
      <c r="B275" s="114" t="s">
        <v>129</v>
      </c>
      <c r="C275" s="118">
        <v>6634696.5499999989</v>
      </c>
      <c r="D275" s="118">
        <v>3257894.83</v>
      </c>
      <c r="E275" s="116">
        <v>0.49103901066884525</v>
      </c>
      <c r="F275" s="118">
        <v>1540333.4499999995</v>
      </c>
      <c r="G275" s="116">
        <v>0.23216336096034412</v>
      </c>
    </row>
    <row r="276" spans="1:8" ht="15.75" x14ac:dyDescent="0.25">
      <c r="A276" s="113">
        <v>62</v>
      </c>
      <c r="B276" s="114" t="s">
        <v>118</v>
      </c>
      <c r="C276" s="118">
        <v>1270209.6299999999</v>
      </c>
      <c r="D276" s="118">
        <v>291548.55000000005</v>
      </c>
      <c r="E276" s="116">
        <v>0.2295279008394859</v>
      </c>
      <c r="F276" s="118">
        <v>291548.55000000005</v>
      </c>
      <c r="G276" s="116">
        <v>0.2295279008394859</v>
      </c>
    </row>
    <row r="277" spans="1:8" ht="15.75" x14ac:dyDescent="0.25">
      <c r="A277" s="113">
        <v>63</v>
      </c>
      <c r="B277" s="114" t="s">
        <v>130</v>
      </c>
      <c r="C277" s="118">
        <v>7568312.7299999995</v>
      </c>
      <c r="D277" s="118">
        <v>2493953.8699999996</v>
      </c>
      <c r="E277" s="116">
        <v>0.32952574225880327</v>
      </c>
      <c r="F277" s="118">
        <v>1682091.34</v>
      </c>
      <c r="G277" s="116">
        <v>0.22225447071344795</v>
      </c>
    </row>
    <row r="278" spans="1:8" ht="15.75" x14ac:dyDescent="0.25">
      <c r="A278" s="113">
        <v>64</v>
      </c>
      <c r="B278" s="114" t="s">
        <v>131</v>
      </c>
      <c r="C278" s="118">
        <v>8425830.7699999996</v>
      </c>
      <c r="D278" s="118">
        <v>2385508.8400000008</v>
      </c>
      <c r="E278" s="116">
        <v>0.28311853218006194</v>
      </c>
      <c r="F278" s="118">
        <v>1837734.4899999998</v>
      </c>
      <c r="G278" s="116">
        <v>0.21810721579446105</v>
      </c>
    </row>
    <row r="279" spans="1:8" ht="15.75" x14ac:dyDescent="0.25">
      <c r="A279" s="113">
        <v>65</v>
      </c>
      <c r="B279" s="114" t="s">
        <v>132</v>
      </c>
      <c r="C279" s="118">
        <v>6451444.3099999987</v>
      </c>
      <c r="D279" s="118">
        <v>2363687.7000000007</v>
      </c>
      <c r="E279" s="116">
        <v>0.36638116775435686</v>
      </c>
      <c r="F279" s="118">
        <v>1299806.9300000006</v>
      </c>
      <c r="G279" s="116">
        <v>0.20147533909348755</v>
      </c>
    </row>
    <row r="280" spans="1:8" ht="15.75" x14ac:dyDescent="0.25">
      <c r="A280" s="113">
        <v>66</v>
      </c>
      <c r="B280" s="114" t="s">
        <v>70</v>
      </c>
      <c r="C280" s="118">
        <v>4000</v>
      </c>
      <c r="D280" s="118">
        <v>871.2</v>
      </c>
      <c r="E280" s="116">
        <v>0.21780000000000002</v>
      </c>
      <c r="F280" s="118">
        <v>763.2</v>
      </c>
      <c r="G280" s="116">
        <v>0.19080000000000003</v>
      </c>
    </row>
    <row r="281" spans="1:8" ht="15.75" x14ac:dyDescent="0.25">
      <c r="A281" s="113">
        <v>67</v>
      </c>
      <c r="B281" s="114" t="s">
        <v>92</v>
      </c>
      <c r="C281" s="118">
        <v>300000</v>
      </c>
      <c r="D281" s="118">
        <v>41569.619999999995</v>
      </c>
      <c r="E281" s="116">
        <v>0.13856539999999998</v>
      </c>
      <c r="F281" s="118">
        <v>41569.619999999995</v>
      </c>
      <c r="G281" s="116">
        <v>0.13856539999999998</v>
      </c>
    </row>
    <row r="282" spans="1:8" ht="15.75" x14ac:dyDescent="0.25">
      <c r="A282" s="113">
        <v>68</v>
      </c>
      <c r="B282" s="114" t="s">
        <v>138</v>
      </c>
      <c r="C282" s="118">
        <v>212651040.05999997</v>
      </c>
      <c r="D282" s="118">
        <v>73036940.159999967</v>
      </c>
      <c r="E282" s="116">
        <v>0.34345912505009346</v>
      </c>
      <c r="F282" s="118">
        <v>17215458.980000004</v>
      </c>
      <c r="G282" s="116">
        <v>8.095638269694154E-2</v>
      </c>
    </row>
    <row r="283" spans="1:8" ht="15.75" x14ac:dyDescent="0.25">
      <c r="A283" s="113">
        <v>69</v>
      </c>
      <c r="B283" s="114" t="s">
        <v>93</v>
      </c>
      <c r="C283" s="118">
        <v>130000</v>
      </c>
      <c r="D283" s="118">
        <v>0</v>
      </c>
      <c r="E283" s="116">
        <v>0</v>
      </c>
      <c r="F283" s="118">
        <v>0</v>
      </c>
      <c r="G283" s="116">
        <v>0</v>
      </c>
    </row>
    <row r="284" spans="1:8" ht="15.75" x14ac:dyDescent="0.25">
      <c r="A284" s="238" t="s">
        <v>139</v>
      </c>
      <c r="B284" s="239"/>
      <c r="C284" s="103">
        <v>1529902646.0300007</v>
      </c>
      <c r="D284" s="103">
        <v>803934491.76999986</v>
      </c>
      <c r="E284" s="104">
        <v>0.52548081661023127</v>
      </c>
      <c r="F284" s="103">
        <v>548396355.73000014</v>
      </c>
      <c r="G284" s="104">
        <v>0.35845179897757085</v>
      </c>
    </row>
    <row r="285" spans="1:8" ht="9" customHeight="1" x14ac:dyDescent="0.25">
      <c r="C285" s="105"/>
      <c r="D285" s="105"/>
      <c r="E285" s="105"/>
      <c r="F285" s="106"/>
      <c r="G285" s="105"/>
      <c r="H285" s="107"/>
    </row>
    <row r="286" spans="1:8" ht="15.75" x14ac:dyDescent="0.25">
      <c r="A286" s="107"/>
      <c r="B286" s="108" t="s">
        <v>140</v>
      </c>
      <c r="C286" s="95">
        <v>3774000</v>
      </c>
      <c r="D286" s="95">
        <v>3774000</v>
      </c>
      <c r="E286" s="96">
        <v>1</v>
      </c>
      <c r="F286" s="95">
        <v>0</v>
      </c>
      <c r="G286" s="96">
        <v>0</v>
      </c>
    </row>
    <row r="287" spans="1:8" ht="9" customHeight="1" x14ac:dyDescent="0.25">
      <c r="C287" s="105"/>
      <c r="D287" s="105"/>
      <c r="E287" s="105"/>
      <c r="F287" s="106"/>
      <c r="G287" s="105"/>
      <c r="H287" s="107"/>
    </row>
    <row r="288" spans="1:8" ht="15.75" x14ac:dyDescent="0.25">
      <c r="A288" s="238" t="s">
        <v>141</v>
      </c>
      <c r="B288" s="239"/>
      <c r="C288" s="103">
        <f>+C284+C286</f>
        <v>1533676646.0300007</v>
      </c>
      <c r="D288" s="103">
        <f>+D284+D286</f>
        <v>807708491.76999986</v>
      </c>
      <c r="E288" s="104">
        <f>+D288/C288</f>
        <v>0.52664849129755875</v>
      </c>
      <c r="F288" s="103">
        <f>+F284+F286</f>
        <v>548396355.73000014</v>
      </c>
      <c r="G288" s="104">
        <f>+F288/C288</f>
        <v>0.35756973749946036</v>
      </c>
    </row>
    <row r="289" spans="1:7" x14ac:dyDescent="0.25">
      <c r="A289" s="240"/>
      <c r="B289" s="240"/>
      <c r="C289" s="240"/>
      <c r="D289" s="240"/>
      <c r="E289" s="240"/>
      <c r="F289" s="240"/>
      <c r="G289" s="240"/>
    </row>
    <row r="291" spans="1:7" x14ac:dyDescent="0.25">
      <c r="G291" s="121"/>
    </row>
    <row r="292" spans="1:7" x14ac:dyDescent="0.25">
      <c r="G292" s="121"/>
    </row>
  </sheetData>
  <mergeCells count="42">
    <mergeCell ref="A289:G289"/>
    <mergeCell ref="A179:B179"/>
    <mergeCell ref="A183:B183"/>
    <mergeCell ref="A184:G184"/>
    <mergeCell ref="A187:G187"/>
    <mergeCell ref="A188:G188"/>
    <mergeCell ref="A209:B209"/>
    <mergeCell ref="A210:G210"/>
    <mergeCell ref="A212:G212"/>
    <mergeCell ref="A213:G213"/>
    <mergeCell ref="A284:B284"/>
    <mergeCell ref="A288:B288"/>
    <mergeCell ref="A127:G127"/>
    <mergeCell ref="A84:A89"/>
    <mergeCell ref="A90:B90"/>
    <mergeCell ref="A94:B94"/>
    <mergeCell ref="A96:G96"/>
    <mergeCell ref="A99:G99"/>
    <mergeCell ref="A100:G100"/>
    <mergeCell ref="A101:G101"/>
    <mergeCell ref="A118:B118"/>
    <mergeCell ref="A122:B122"/>
    <mergeCell ref="A123:G123"/>
    <mergeCell ref="A126:G126"/>
    <mergeCell ref="A72:A83"/>
    <mergeCell ref="A11:A14"/>
    <mergeCell ref="A15:A21"/>
    <mergeCell ref="A22:A25"/>
    <mergeCell ref="A26:A31"/>
    <mergeCell ref="A32:A35"/>
    <mergeCell ref="A36:A40"/>
    <mergeCell ref="A41:A44"/>
    <mergeCell ref="A45:A55"/>
    <mergeCell ref="A56:A61"/>
    <mergeCell ref="A62:A69"/>
    <mergeCell ref="A70:A71"/>
    <mergeCell ref="A9:A10"/>
    <mergeCell ref="A1:G1"/>
    <mergeCell ref="A2:G2"/>
    <mergeCell ref="A3:G3"/>
    <mergeCell ref="A4:G4"/>
    <mergeCell ref="A6:A8"/>
  </mergeCells>
  <printOptions horizontalCentered="1" verticalCentered="1"/>
  <pageMargins left="0.15748031496062992" right="0.15748031496062992" top="0.15748031496062992" bottom="0.15748031496062992" header="0" footer="0"/>
  <pageSetup scale="47" orientation="portrait" r:id="rId1"/>
  <rowBreaks count="5" manualBreakCount="5">
    <brk id="1" max="6" man="1"/>
    <brk id="96" max="6" man="1"/>
    <brk id="123" max="6" man="1"/>
    <brk id="184" max="6" man="1"/>
    <brk id="21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2"/>
  <sheetViews>
    <sheetView showGridLines="0" zoomScaleNormal="100" zoomScaleSheetLayoutView="55" workbookViewId="0">
      <selection sqref="A1:G1"/>
    </sheetView>
  </sheetViews>
  <sheetFormatPr baseColWidth="10" defaultColWidth="0" defaultRowHeight="15" x14ac:dyDescent="0.25"/>
  <cols>
    <col min="1" max="1" width="16" style="45" customWidth="1"/>
    <col min="2" max="2" width="80" style="45" customWidth="1"/>
    <col min="3" max="4" width="21.85546875" style="45" customWidth="1"/>
    <col min="5" max="5" width="27" style="45" customWidth="1"/>
    <col min="6" max="6" width="21.85546875" style="45" customWidth="1"/>
    <col min="7" max="7" width="25" style="45" customWidth="1"/>
    <col min="8" max="8" width="1.5703125" style="45" customWidth="1"/>
    <col min="9" max="16384" width="9.140625" style="45" hidden="1"/>
  </cols>
  <sheetData>
    <row r="1" spans="1:7" ht="43.5" customHeight="1" x14ac:dyDescent="0.25">
      <c r="A1" s="230" t="s">
        <v>148</v>
      </c>
      <c r="B1" s="231"/>
      <c r="C1" s="231"/>
      <c r="D1" s="231"/>
      <c r="E1" s="231"/>
      <c r="F1" s="231"/>
      <c r="G1" s="231"/>
    </row>
    <row r="2" spans="1:7" ht="140.1" customHeight="1" x14ac:dyDescent="0.25">
      <c r="A2" s="230" t="s">
        <v>165</v>
      </c>
      <c r="B2" s="231"/>
      <c r="C2" s="231"/>
      <c r="D2" s="231"/>
      <c r="E2" s="231"/>
      <c r="F2" s="231"/>
      <c r="G2" s="231"/>
    </row>
    <row r="3" spans="1:7" x14ac:dyDescent="0.25">
      <c r="A3" s="231"/>
      <c r="B3" s="231"/>
      <c r="C3" s="231"/>
      <c r="D3" s="231"/>
      <c r="E3" s="231"/>
      <c r="F3" s="231"/>
      <c r="G3" s="231"/>
    </row>
    <row r="4" spans="1:7" ht="15.75" x14ac:dyDescent="0.25">
      <c r="A4" s="212" t="s">
        <v>47</v>
      </c>
      <c r="B4" s="212"/>
      <c r="C4" s="212"/>
      <c r="D4" s="212"/>
      <c r="E4" s="212"/>
      <c r="F4" s="212"/>
      <c r="G4" s="212"/>
    </row>
    <row r="5" spans="1:7" ht="15.75" x14ac:dyDescent="0.25">
      <c r="A5" s="248" t="s">
        <v>12</v>
      </c>
      <c r="B5" s="249"/>
      <c r="C5" s="249"/>
      <c r="D5" s="249"/>
      <c r="E5" s="249"/>
      <c r="F5" s="249"/>
      <c r="G5" s="249"/>
    </row>
    <row r="6" spans="1:7" ht="38.25" x14ac:dyDescent="0.25">
      <c r="A6" s="89" t="s">
        <v>49</v>
      </c>
      <c r="B6" s="90" t="s">
        <v>50</v>
      </c>
      <c r="C6" s="89" t="s">
        <v>51</v>
      </c>
      <c r="D6" s="89" t="s">
        <v>52</v>
      </c>
      <c r="E6" s="89" t="s">
        <v>53</v>
      </c>
      <c r="F6" s="89" t="s">
        <v>54</v>
      </c>
      <c r="G6" s="89" t="s">
        <v>55</v>
      </c>
    </row>
    <row r="7" spans="1:7" ht="15.75" x14ac:dyDescent="0.25">
      <c r="A7" s="245">
        <v>1</v>
      </c>
      <c r="B7" s="122" t="s">
        <v>56</v>
      </c>
      <c r="C7" s="123">
        <v>138968255.40000001</v>
      </c>
      <c r="D7" s="123">
        <v>95396928.919999987</v>
      </c>
      <c r="E7" s="124">
        <v>0.68646561508175863</v>
      </c>
      <c r="F7" s="123">
        <v>84858415.140000001</v>
      </c>
      <c r="G7" s="124">
        <v>0.6106316503416358</v>
      </c>
    </row>
    <row r="8" spans="1:7" ht="15.75" customHeight="1" x14ac:dyDescent="0.25">
      <c r="A8" s="246"/>
      <c r="B8" s="97" t="s">
        <v>56</v>
      </c>
      <c r="C8" s="98">
        <v>130645151.69000001</v>
      </c>
      <c r="D8" s="98">
        <v>90759562.639999986</v>
      </c>
      <c r="E8" s="99">
        <v>0.69470287619519067</v>
      </c>
      <c r="F8" s="98">
        <v>81438524.890000001</v>
      </c>
      <c r="G8" s="99">
        <v>0.62335665607584545</v>
      </c>
    </row>
    <row r="9" spans="1:7" ht="15.75" customHeight="1" x14ac:dyDescent="0.25">
      <c r="A9" s="247"/>
      <c r="B9" s="125" t="s">
        <v>57</v>
      </c>
      <c r="C9" s="126">
        <v>8323103.71</v>
      </c>
      <c r="D9" s="126">
        <v>4637366.2799999993</v>
      </c>
      <c r="E9" s="127">
        <v>0.5571679077395516</v>
      </c>
      <c r="F9" s="126">
        <v>3419890.25</v>
      </c>
      <c r="G9" s="127">
        <v>0.41089122149121943</v>
      </c>
    </row>
    <row r="10" spans="1:7" ht="15.75" x14ac:dyDescent="0.25">
      <c r="A10" s="245">
        <v>2</v>
      </c>
      <c r="B10" s="122" t="s">
        <v>58</v>
      </c>
      <c r="C10" s="123">
        <v>4419650.83</v>
      </c>
      <c r="D10" s="123">
        <v>2418300.83</v>
      </c>
      <c r="E10" s="124">
        <v>0.54717010981611869</v>
      </c>
      <c r="F10" s="123">
        <v>2415993.6199999996</v>
      </c>
      <c r="G10" s="124">
        <v>0.54664807536390825</v>
      </c>
    </row>
    <row r="11" spans="1:7" ht="15.75" customHeight="1" x14ac:dyDescent="0.25">
      <c r="A11" s="247"/>
      <c r="B11" s="97" t="s">
        <v>59</v>
      </c>
      <c r="C11" s="98">
        <v>4419650.83</v>
      </c>
      <c r="D11" s="98">
        <v>2418300.83</v>
      </c>
      <c r="E11" s="99">
        <v>0.54717010981611869</v>
      </c>
      <c r="F11" s="98">
        <v>2415993.6199999996</v>
      </c>
      <c r="G11" s="99">
        <v>0.54664807536390825</v>
      </c>
    </row>
    <row r="12" spans="1:7" ht="15.75" customHeight="1" x14ac:dyDescent="0.25">
      <c r="A12" s="245">
        <v>3</v>
      </c>
      <c r="B12" s="122" t="s">
        <v>64</v>
      </c>
      <c r="C12" s="123">
        <v>12241380.489999998</v>
      </c>
      <c r="D12" s="123">
        <v>5788749.9000000013</v>
      </c>
      <c r="E12" s="124">
        <v>0.47288374907787861</v>
      </c>
      <c r="F12" s="123">
        <v>5762320.3000000007</v>
      </c>
      <c r="G12" s="124">
        <v>0.47072471153945777</v>
      </c>
    </row>
    <row r="13" spans="1:7" ht="15.75" customHeight="1" x14ac:dyDescent="0.25">
      <c r="A13" s="246"/>
      <c r="B13" s="97" t="s">
        <v>65</v>
      </c>
      <c r="C13" s="98">
        <v>1332768.46</v>
      </c>
      <c r="D13" s="98">
        <v>951021.62</v>
      </c>
      <c r="E13" s="99">
        <v>0.71356852187213371</v>
      </c>
      <c r="F13" s="98">
        <v>934795.24999999988</v>
      </c>
      <c r="G13" s="99">
        <v>0.70139358639984617</v>
      </c>
    </row>
    <row r="14" spans="1:7" ht="15.75" customHeight="1" x14ac:dyDescent="0.25">
      <c r="A14" s="246"/>
      <c r="B14" s="125" t="s">
        <v>66</v>
      </c>
      <c r="C14" s="126">
        <v>5627999.9300000006</v>
      </c>
      <c r="D14" s="126">
        <v>2660352.9800000004</v>
      </c>
      <c r="E14" s="127">
        <v>0.47269954034985218</v>
      </c>
      <c r="F14" s="126">
        <v>2650315.75</v>
      </c>
      <c r="G14" s="127">
        <v>0.47091609505403809</v>
      </c>
    </row>
    <row r="15" spans="1:7" ht="15.75" x14ac:dyDescent="0.25">
      <c r="A15" s="246"/>
      <c r="B15" s="125" t="s">
        <v>67</v>
      </c>
      <c r="C15" s="126">
        <v>4050423.13</v>
      </c>
      <c r="D15" s="126">
        <v>1829603.7200000002</v>
      </c>
      <c r="E15" s="127">
        <v>0.4517068121719916</v>
      </c>
      <c r="F15" s="126">
        <v>1829603.7200000002</v>
      </c>
      <c r="G15" s="127">
        <v>0.4517068121719916</v>
      </c>
    </row>
    <row r="16" spans="1:7" ht="15.75" customHeight="1" x14ac:dyDescent="0.25">
      <c r="A16" s="246"/>
      <c r="B16" s="97" t="s">
        <v>68</v>
      </c>
      <c r="C16" s="98">
        <v>397686.77999999997</v>
      </c>
      <c r="D16" s="98">
        <v>117374.29</v>
      </c>
      <c r="E16" s="99">
        <v>0.29514254911868082</v>
      </c>
      <c r="F16" s="98">
        <v>117374.29</v>
      </c>
      <c r="G16" s="99">
        <v>0.29514254911868082</v>
      </c>
    </row>
    <row r="17" spans="1:7" ht="15.75" customHeight="1" x14ac:dyDescent="0.25">
      <c r="A17" s="246"/>
      <c r="B17" s="97" t="s">
        <v>69</v>
      </c>
      <c r="C17" s="98">
        <v>828502.19000000006</v>
      </c>
      <c r="D17" s="98">
        <v>229526.09</v>
      </c>
      <c r="E17" s="99">
        <v>0.27703739684743617</v>
      </c>
      <c r="F17" s="98">
        <v>229468.09</v>
      </c>
      <c r="G17" s="99">
        <v>0.27696739099748185</v>
      </c>
    </row>
    <row r="18" spans="1:7" ht="15.75" customHeight="1" x14ac:dyDescent="0.25">
      <c r="A18" s="247"/>
      <c r="B18" s="97" t="s">
        <v>70</v>
      </c>
      <c r="C18" s="98">
        <v>4000</v>
      </c>
      <c r="D18" s="98">
        <v>871.2</v>
      </c>
      <c r="E18" s="99">
        <v>0.21780000000000002</v>
      </c>
      <c r="F18" s="98">
        <v>763.2</v>
      </c>
      <c r="G18" s="99">
        <v>0.19080000000000003</v>
      </c>
    </row>
    <row r="19" spans="1:7" ht="15.75" x14ac:dyDescent="0.25">
      <c r="A19" s="245">
        <v>4</v>
      </c>
      <c r="B19" s="122" t="s">
        <v>60</v>
      </c>
      <c r="C19" s="123">
        <v>31664528.259999987</v>
      </c>
      <c r="D19" s="123">
        <v>22422909.079999983</v>
      </c>
      <c r="E19" s="124">
        <v>0.70813968538813132</v>
      </c>
      <c r="F19" s="123">
        <v>14760475.580000009</v>
      </c>
      <c r="G19" s="124">
        <v>0.46615176006415004</v>
      </c>
    </row>
    <row r="20" spans="1:7" ht="15.75" customHeight="1" x14ac:dyDescent="0.25">
      <c r="A20" s="246"/>
      <c r="B20" s="97" t="s">
        <v>63</v>
      </c>
      <c r="C20" s="98">
        <v>750000.00000000012</v>
      </c>
      <c r="D20" s="98">
        <v>383848.99000000005</v>
      </c>
      <c r="E20" s="99">
        <v>0.5117986533333333</v>
      </c>
      <c r="F20" s="98">
        <v>383848.99000000005</v>
      </c>
      <c r="G20" s="99">
        <v>0.5117986533333333</v>
      </c>
    </row>
    <row r="21" spans="1:7" ht="15.75" customHeight="1" x14ac:dyDescent="0.25">
      <c r="A21" s="246"/>
      <c r="B21" s="97" t="s">
        <v>61</v>
      </c>
      <c r="C21" s="98">
        <v>4477164.0500000007</v>
      </c>
      <c r="D21" s="98">
        <v>2203783.71</v>
      </c>
      <c r="E21" s="99">
        <v>0.4922275988524476</v>
      </c>
      <c r="F21" s="98">
        <v>2137142.46</v>
      </c>
      <c r="G21" s="99">
        <v>0.47734289745313208</v>
      </c>
    </row>
    <row r="22" spans="1:7" ht="15.75" customHeight="1" x14ac:dyDescent="0.25">
      <c r="A22" s="247"/>
      <c r="B22" s="97" t="s">
        <v>62</v>
      </c>
      <c r="C22" s="98">
        <v>26437364.209999986</v>
      </c>
      <c r="D22" s="98">
        <v>19835276.379999984</v>
      </c>
      <c r="E22" s="99">
        <v>0.7502743549788996</v>
      </c>
      <c r="F22" s="98">
        <v>12239484.130000008</v>
      </c>
      <c r="G22" s="99">
        <v>0.4629615884843164</v>
      </c>
    </row>
    <row r="23" spans="1:7" ht="15.75" x14ac:dyDescent="0.25">
      <c r="A23" s="245">
        <v>5</v>
      </c>
      <c r="B23" s="122" t="s">
        <v>105</v>
      </c>
      <c r="C23" s="123">
        <v>41813853.009999998</v>
      </c>
      <c r="D23" s="123">
        <v>19166082.109999996</v>
      </c>
      <c r="E23" s="124">
        <v>0.45836680263395779</v>
      </c>
      <c r="F23" s="123">
        <v>18460982.66</v>
      </c>
      <c r="G23" s="124">
        <v>0.44150398327523077</v>
      </c>
    </row>
    <row r="24" spans="1:7" ht="15.75" customHeight="1" x14ac:dyDescent="0.25">
      <c r="A24" s="246"/>
      <c r="B24" s="97" t="s">
        <v>106</v>
      </c>
      <c r="C24" s="98">
        <v>4586195.43</v>
      </c>
      <c r="D24" s="98">
        <v>2488419.3700000006</v>
      </c>
      <c r="E24" s="99">
        <v>0.54258903877543674</v>
      </c>
      <c r="F24" s="98">
        <v>2486356.8700000006</v>
      </c>
      <c r="G24" s="99">
        <v>0.54213931960592454</v>
      </c>
    </row>
    <row r="25" spans="1:7" ht="15.75" customHeight="1" x14ac:dyDescent="0.25">
      <c r="A25" s="246"/>
      <c r="B25" s="125" t="s">
        <v>108</v>
      </c>
      <c r="C25" s="126">
        <v>9599298.8099999987</v>
      </c>
      <c r="D25" s="126">
        <v>5120968.16</v>
      </c>
      <c r="E25" s="127">
        <v>0.53347314854552386</v>
      </c>
      <c r="F25" s="126">
        <v>4714291.26</v>
      </c>
      <c r="G25" s="127">
        <v>0.49110787707628412</v>
      </c>
    </row>
    <row r="26" spans="1:7" ht="18" customHeight="1" x14ac:dyDescent="0.25">
      <c r="A26" s="247"/>
      <c r="B26" s="97" t="s">
        <v>109</v>
      </c>
      <c r="C26" s="98">
        <v>27628358.77</v>
      </c>
      <c r="D26" s="98">
        <v>11556694.579999996</v>
      </c>
      <c r="E26" s="99">
        <v>0.41829102757087139</v>
      </c>
      <c r="F26" s="98">
        <v>11260334.529999999</v>
      </c>
      <c r="G26" s="99">
        <v>0.40756436615507291</v>
      </c>
    </row>
    <row r="27" spans="1:7" ht="15.75" x14ac:dyDescent="0.25">
      <c r="A27" s="245">
        <v>6</v>
      </c>
      <c r="B27" s="122" t="s">
        <v>85</v>
      </c>
      <c r="C27" s="123">
        <v>33181208.719999999</v>
      </c>
      <c r="D27" s="123">
        <v>17971504.229999997</v>
      </c>
      <c r="E27" s="124">
        <v>0.54161692485806456</v>
      </c>
      <c r="F27" s="123">
        <v>14285160.870000001</v>
      </c>
      <c r="G27" s="124">
        <v>0.43051960495307723</v>
      </c>
    </row>
    <row r="28" spans="1:7" ht="15.75" customHeight="1" x14ac:dyDescent="0.25">
      <c r="A28" s="246"/>
      <c r="B28" s="97" t="s">
        <v>86</v>
      </c>
      <c r="C28" s="98">
        <v>7148731.7699999996</v>
      </c>
      <c r="D28" s="98">
        <v>3534973.9899999993</v>
      </c>
      <c r="E28" s="99">
        <v>0.49448966666153144</v>
      </c>
      <c r="F28" s="98">
        <v>3533640.9899999993</v>
      </c>
      <c r="G28" s="99">
        <v>0.49430320002061001</v>
      </c>
    </row>
    <row r="29" spans="1:7" ht="15.75" customHeight="1" x14ac:dyDescent="0.25">
      <c r="A29" s="246"/>
      <c r="B29" s="97" t="s">
        <v>87</v>
      </c>
      <c r="C29" s="98">
        <v>21582338.27</v>
      </c>
      <c r="D29" s="98">
        <v>12587203.249999998</v>
      </c>
      <c r="E29" s="99">
        <v>0.58321777244574702</v>
      </c>
      <c r="F29" s="98">
        <v>9081456.9800000004</v>
      </c>
      <c r="G29" s="99">
        <v>0.42078188500193497</v>
      </c>
    </row>
    <row r="30" spans="1:7" ht="15.75" customHeight="1" x14ac:dyDescent="0.25">
      <c r="A30" s="247"/>
      <c r="B30" s="97" t="s">
        <v>89</v>
      </c>
      <c r="C30" s="98">
        <v>4450138.68</v>
      </c>
      <c r="D30" s="98">
        <v>1849326.99</v>
      </c>
      <c r="E30" s="99">
        <v>0.41556614815428633</v>
      </c>
      <c r="F30" s="98">
        <v>1670062.8999999997</v>
      </c>
      <c r="G30" s="99">
        <v>0.37528333836104177</v>
      </c>
    </row>
    <row r="31" spans="1:7" ht="18" customHeight="1" x14ac:dyDescent="0.25">
      <c r="A31" s="245">
        <v>7</v>
      </c>
      <c r="B31" s="122" t="s">
        <v>81</v>
      </c>
      <c r="C31" s="123">
        <v>23697035.25</v>
      </c>
      <c r="D31" s="123">
        <v>11169777.139999997</v>
      </c>
      <c r="E31" s="124">
        <v>0.47135757794849054</v>
      </c>
      <c r="F31" s="123">
        <v>9909275.9099999983</v>
      </c>
      <c r="G31" s="124">
        <v>0.41816521794640965</v>
      </c>
    </row>
    <row r="32" spans="1:7" ht="18" customHeight="1" x14ac:dyDescent="0.25">
      <c r="A32" s="246"/>
      <c r="B32" s="97" t="s">
        <v>82</v>
      </c>
      <c r="C32" s="98">
        <v>4350000</v>
      </c>
      <c r="D32" s="98">
        <v>2951642.15</v>
      </c>
      <c r="E32" s="99">
        <v>0.67853842528735631</v>
      </c>
      <c r="F32" s="98">
        <v>2473798.6399999997</v>
      </c>
      <c r="G32" s="99">
        <v>0.5686893425287356</v>
      </c>
    </row>
    <row r="33" spans="1:7" ht="15.75" customHeight="1" x14ac:dyDescent="0.25">
      <c r="A33" s="246"/>
      <c r="B33" s="125" t="s">
        <v>83</v>
      </c>
      <c r="C33" s="126">
        <v>3682164.7900000005</v>
      </c>
      <c r="D33" s="126">
        <v>1841059.2299999995</v>
      </c>
      <c r="E33" s="127">
        <v>0.49999370886385541</v>
      </c>
      <c r="F33" s="126">
        <v>1770476.8299999996</v>
      </c>
      <c r="G33" s="127">
        <v>0.48082498502192222</v>
      </c>
    </row>
    <row r="34" spans="1:7" ht="15.75" customHeight="1" x14ac:dyDescent="0.25">
      <c r="A34" s="247"/>
      <c r="B34" s="97" t="s">
        <v>84</v>
      </c>
      <c r="C34" s="98">
        <v>15664870.459999999</v>
      </c>
      <c r="D34" s="98">
        <v>6377075.7599999988</v>
      </c>
      <c r="E34" s="99">
        <v>0.40709406287678929</v>
      </c>
      <c r="F34" s="98">
        <v>5665000.4399999995</v>
      </c>
      <c r="G34" s="99">
        <v>0.36163723501356038</v>
      </c>
    </row>
    <row r="35" spans="1:7" ht="15.75" x14ac:dyDescent="0.25">
      <c r="A35" s="245">
        <v>8</v>
      </c>
      <c r="B35" s="122" t="s">
        <v>75</v>
      </c>
      <c r="C35" s="123">
        <v>34551828.419999994</v>
      </c>
      <c r="D35" s="123">
        <v>15243279.110000003</v>
      </c>
      <c r="E35" s="124">
        <v>0.44117141717387576</v>
      </c>
      <c r="F35" s="123">
        <v>14371710.32</v>
      </c>
      <c r="G35" s="124">
        <v>0.41594644848609719</v>
      </c>
    </row>
    <row r="36" spans="1:7" ht="15.75" customHeight="1" x14ac:dyDescent="0.25">
      <c r="A36" s="246"/>
      <c r="B36" s="125" t="s">
        <v>76</v>
      </c>
      <c r="C36" s="126">
        <v>10376618.539999997</v>
      </c>
      <c r="D36" s="126">
        <v>4834419.6499999994</v>
      </c>
      <c r="E36" s="127">
        <v>0.46589547754542404</v>
      </c>
      <c r="F36" s="126">
        <v>4510888.63</v>
      </c>
      <c r="G36" s="127">
        <v>0.43471662879495243</v>
      </c>
    </row>
    <row r="37" spans="1:7" ht="15.75" customHeight="1" x14ac:dyDescent="0.25">
      <c r="A37" s="246"/>
      <c r="B37" s="97" t="s">
        <v>77</v>
      </c>
      <c r="C37" s="98">
        <v>12131467.579999998</v>
      </c>
      <c r="D37" s="98">
        <v>5445068.4300000025</v>
      </c>
      <c r="E37" s="99">
        <v>0.44883839437338735</v>
      </c>
      <c r="F37" s="98">
        <v>5266181.5000000009</v>
      </c>
      <c r="G37" s="99">
        <v>0.43409269861808442</v>
      </c>
    </row>
    <row r="38" spans="1:7" ht="15.75" customHeight="1" x14ac:dyDescent="0.25">
      <c r="A38" s="246"/>
      <c r="B38" s="97" t="s">
        <v>78</v>
      </c>
      <c r="C38" s="98">
        <v>5592817.8100000015</v>
      </c>
      <c r="D38" s="98">
        <v>2622692.15</v>
      </c>
      <c r="E38" s="99">
        <v>0.46893931450987125</v>
      </c>
      <c r="F38" s="98">
        <v>2380862.8800000008</v>
      </c>
      <c r="G38" s="99">
        <v>0.425700060485253</v>
      </c>
    </row>
    <row r="39" spans="1:7" ht="15.75" customHeight="1" x14ac:dyDescent="0.25">
      <c r="A39" s="246"/>
      <c r="B39" s="97" t="s">
        <v>79</v>
      </c>
      <c r="C39" s="98">
        <v>2709985.95</v>
      </c>
      <c r="D39" s="98">
        <v>1014078.3500000001</v>
      </c>
      <c r="E39" s="99">
        <v>0.37420059318019711</v>
      </c>
      <c r="F39" s="98">
        <v>971773.35000000009</v>
      </c>
      <c r="G39" s="99">
        <v>0.35858981113905775</v>
      </c>
    </row>
    <row r="40" spans="1:7" ht="15.75" customHeight="1" x14ac:dyDescent="0.25">
      <c r="A40" s="247"/>
      <c r="B40" s="97" t="s">
        <v>80</v>
      </c>
      <c r="C40" s="98">
        <v>3740938.5399999996</v>
      </c>
      <c r="D40" s="98">
        <v>1327020.5299999998</v>
      </c>
      <c r="E40" s="99">
        <v>0.35472930544322706</v>
      </c>
      <c r="F40" s="98">
        <v>1242003.9599999997</v>
      </c>
      <c r="G40" s="99">
        <v>0.33200330524542643</v>
      </c>
    </row>
    <row r="41" spans="1:7" ht="15.75" x14ac:dyDescent="0.25">
      <c r="A41" s="245">
        <v>9</v>
      </c>
      <c r="B41" s="122" t="s">
        <v>90</v>
      </c>
      <c r="C41" s="123">
        <v>1906909.3999999997</v>
      </c>
      <c r="D41" s="123">
        <v>803466.83000000007</v>
      </c>
      <c r="E41" s="124">
        <v>0.42134504659738964</v>
      </c>
      <c r="F41" s="123">
        <v>775411.82000000007</v>
      </c>
      <c r="G41" s="124">
        <v>0.40663275350155614</v>
      </c>
    </row>
    <row r="42" spans="1:7" ht="15.75" customHeight="1" x14ac:dyDescent="0.25">
      <c r="A42" s="246"/>
      <c r="B42" s="97" t="s">
        <v>91</v>
      </c>
      <c r="C42" s="98">
        <v>1476909.3999999997</v>
      </c>
      <c r="D42" s="98">
        <v>761897.21000000008</v>
      </c>
      <c r="E42" s="99">
        <v>0.51587267980012874</v>
      </c>
      <c r="F42" s="98">
        <v>733842.20000000007</v>
      </c>
      <c r="G42" s="99">
        <v>0.49687692420401702</v>
      </c>
    </row>
    <row r="43" spans="1:7" ht="15.75" customHeight="1" x14ac:dyDescent="0.25">
      <c r="A43" s="246"/>
      <c r="B43" s="125" t="s">
        <v>92</v>
      </c>
      <c r="C43" s="126">
        <v>300000</v>
      </c>
      <c r="D43" s="126">
        <v>41569.620000000003</v>
      </c>
      <c r="E43" s="127">
        <v>0.13856540000000001</v>
      </c>
      <c r="F43" s="126">
        <v>41569.620000000003</v>
      </c>
      <c r="G43" s="127">
        <v>0.13856540000000001</v>
      </c>
    </row>
    <row r="44" spans="1:7" ht="15.75" customHeight="1" x14ac:dyDescent="0.25">
      <c r="A44" s="247"/>
      <c r="B44" s="97" t="s">
        <v>93</v>
      </c>
      <c r="C44" s="98">
        <v>130000</v>
      </c>
      <c r="D44" s="98">
        <v>0</v>
      </c>
      <c r="E44" s="99">
        <v>0</v>
      </c>
      <c r="F44" s="98">
        <v>0</v>
      </c>
      <c r="G44" s="99">
        <v>0</v>
      </c>
    </row>
    <row r="45" spans="1:7" ht="15.75" x14ac:dyDescent="0.25">
      <c r="A45" s="245">
        <v>10</v>
      </c>
      <c r="B45" s="122" t="s">
        <v>94</v>
      </c>
      <c r="C45" s="123">
        <v>44749530.289999999</v>
      </c>
      <c r="D45" s="123">
        <v>21290309.75</v>
      </c>
      <c r="E45" s="124">
        <v>0.47576610552172999</v>
      </c>
      <c r="F45" s="123">
        <v>18092714.690000001</v>
      </c>
      <c r="G45" s="124">
        <v>0.40431071729133</v>
      </c>
    </row>
    <row r="46" spans="1:7" ht="15.75" customHeight="1" x14ac:dyDescent="0.25">
      <c r="A46" s="246"/>
      <c r="B46" s="125" t="s">
        <v>95</v>
      </c>
      <c r="C46" s="126">
        <v>2371766.94</v>
      </c>
      <c r="D46" s="126">
        <v>1372166.1399999997</v>
      </c>
      <c r="E46" s="127">
        <v>0.57854172636372092</v>
      </c>
      <c r="F46" s="126">
        <v>1170570.3400000001</v>
      </c>
      <c r="G46" s="127">
        <v>0.49354357726227521</v>
      </c>
    </row>
    <row r="47" spans="1:7" ht="15.75" customHeight="1" x14ac:dyDescent="0.25">
      <c r="A47" s="246"/>
      <c r="B47" s="97" t="s">
        <v>96</v>
      </c>
      <c r="C47" s="98">
        <v>2353701.89</v>
      </c>
      <c r="D47" s="98">
        <v>1279522.1100000001</v>
      </c>
      <c r="E47" s="99">
        <v>0.54362114226793612</v>
      </c>
      <c r="F47" s="98">
        <v>1155066.9600000002</v>
      </c>
      <c r="G47" s="99">
        <v>0.49074479861168829</v>
      </c>
    </row>
    <row r="48" spans="1:7" ht="15.75" customHeight="1" x14ac:dyDescent="0.25">
      <c r="A48" s="246"/>
      <c r="B48" s="97" t="s">
        <v>97</v>
      </c>
      <c r="C48" s="98">
        <v>3460666.15</v>
      </c>
      <c r="D48" s="98">
        <v>1740044.9100000001</v>
      </c>
      <c r="E48" s="99">
        <v>0.5028063484251436</v>
      </c>
      <c r="F48" s="98">
        <v>1638541.49</v>
      </c>
      <c r="G48" s="99">
        <v>0.473475746858737</v>
      </c>
    </row>
    <row r="49" spans="1:7" ht="15.75" x14ac:dyDescent="0.25">
      <c r="A49" s="246"/>
      <c r="B49" s="125" t="s">
        <v>98</v>
      </c>
      <c r="C49" s="126">
        <v>4092081.5100000007</v>
      </c>
      <c r="D49" s="126">
        <v>2057572.5899999999</v>
      </c>
      <c r="E49" s="127">
        <v>0.5028180853611588</v>
      </c>
      <c r="F49" s="126">
        <v>1929541.8499999999</v>
      </c>
      <c r="G49" s="127">
        <v>0.47153064895816299</v>
      </c>
    </row>
    <row r="50" spans="1:7" ht="15.75" customHeight="1" x14ac:dyDescent="0.25">
      <c r="A50" s="246"/>
      <c r="B50" s="97" t="s">
        <v>99</v>
      </c>
      <c r="C50" s="98">
        <v>1449540.2400000002</v>
      </c>
      <c r="D50" s="98">
        <v>723637.26</v>
      </c>
      <c r="E50" s="99">
        <v>0.49921846943690223</v>
      </c>
      <c r="F50" s="98">
        <v>664371.76</v>
      </c>
      <c r="G50" s="99">
        <v>0.45833274694050569</v>
      </c>
    </row>
    <row r="51" spans="1:7" ht="15.75" customHeight="1" x14ac:dyDescent="0.25">
      <c r="A51" s="246"/>
      <c r="B51" s="97" t="s">
        <v>100</v>
      </c>
      <c r="C51" s="98">
        <v>1625125.78</v>
      </c>
      <c r="D51" s="98">
        <v>794857.20000000007</v>
      </c>
      <c r="E51" s="99">
        <v>0.48910503407311651</v>
      </c>
      <c r="F51" s="98">
        <v>735792.44000000006</v>
      </c>
      <c r="G51" s="99">
        <v>0.45276030265177386</v>
      </c>
    </row>
    <row r="52" spans="1:7" ht="15.75" customHeight="1" x14ac:dyDescent="0.25">
      <c r="A52" s="246"/>
      <c r="B52" s="97" t="s">
        <v>101</v>
      </c>
      <c r="C52" s="98">
        <v>2067250.8000000007</v>
      </c>
      <c r="D52" s="98">
        <v>1059089.8199999998</v>
      </c>
      <c r="E52" s="99">
        <v>0.51231801192192039</v>
      </c>
      <c r="F52" s="98">
        <v>922095.14999999991</v>
      </c>
      <c r="G52" s="99">
        <v>0.44604899898938222</v>
      </c>
    </row>
    <row r="53" spans="1:7" ht="15.75" customHeight="1" x14ac:dyDescent="0.25">
      <c r="A53" s="246"/>
      <c r="B53" s="97" t="s">
        <v>102</v>
      </c>
      <c r="C53" s="98">
        <v>1709369.94</v>
      </c>
      <c r="D53" s="98">
        <v>836044.54999999993</v>
      </c>
      <c r="E53" s="99">
        <v>0.48909515163230255</v>
      </c>
      <c r="F53" s="98">
        <v>758455.03999999992</v>
      </c>
      <c r="G53" s="99">
        <v>0.44370444469147502</v>
      </c>
    </row>
    <row r="54" spans="1:7" ht="15.75" customHeight="1" x14ac:dyDescent="0.25">
      <c r="A54" s="246"/>
      <c r="B54" s="97" t="s">
        <v>103</v>
      </c>
      <c r="C54" s="98">
        <v>2300448.27</v>
      </c>
      <c r="D54" s="98">
        <v>1105898.5300000005</v>
      </c>
      <c r="E54" s="99">
        <v>0.48073175320738704</v>
      </c>
      <c r="F54" s="98">
        <v>902863.51000000013</v>
      </c>
      <c r="G54" s="99">
        <v>0.39247285921365238</v>
      </c>
    </row>
    <row r="55" spans="1:7" ht="15.75" customHeight="1" x14ac:dyDescent="0.25">
      <c r="A55" s="247"/>
      <c r="B55" s="97" t="s">
        <v>104</v>
      </c>
      <c r="C55" s="98">
        <v>23319578.770000003</v>
      </c>
      <c r="D55" s="98">
        <v>10321476.639999999</v>
      </c>
      <c r="E55" s="99">
        <v>0.44260990911543802</v>
      </c>
      <c r="F55" s="98">
        <v>8215416.1500000004</v>
      </c>
      <c r="G55" s="99">
        <v>0.35229693602222811</v>
      </c>
    </row>
    <row r="56" spans="1:7" ht="15.75" x14ac:dyDescent="0.25">
      <c r="A56" s="245">
        <v>11</v>
      </c>
      <c r="B56" s="122" t="s">
        <v>119</v>
      </c>
      <c r="C56" s="123">
        <v>7549516.5200000005</v>
      </c>
      <c r="D56" s="123">
        <v>3935950.48</v>
      </c>
      <c r="E56" s="124">
        <v>0.52135133019087687</v>
      </c>
      <c r="F56" s="123">
        <v>2527710.8600000003</v>
      </c>
      <c r="G56" s="124">
        <v>0.33481758113961979</v>
      </c>
    </row>
    <row r="57" spans="1:7" ht="15.75" customHeight="1" x14ac:dyDescent="0.25">
      <c r="A57" s="247"/>
      <c r="B57" s="97" t="s">
        <v>120</v>
      </c>
      <c r="C57" s="98">
        <v>7549516.5200000005</v>
      </c>
      <c r="D57" s="98">
        <v>3935950.48</v>
      </c>
      <c r="E57" s="99">
        <v>0.52135133019087687</v>
      </c>
      <c r="F57" s="98">
        <v>2527710.8600000003</v>
      </c>
      <c r="G57" s="99">
        <v>0.33481758113961979</v>
      </c>
    </row>
    <row r="58" spans="1:7" ht="15.75" x14ac:dyDescent="0.25">
      <c r="A58" s="245">
        <v>12</v>
      </c>
      <c r="B58" s="122" t="s">
        <v>111</v>
      </c>
      <c r="C58" s="123">
        <v>25804844.629999999</v>
      </c>
      <c r="D58" s="123">
        <v>14810697.57</v>
      </c>
      <c r="E58" s="124">
        <v>0.57395027105807439</v>
      </c>
      <c r="F58" s="123">
        <v>8546377.3500000015</v>
      </c>
      <c r="G58" s="124">
        <v>0.33119274587936159</v>
      </c>
    </row>
    <row r="59" spans="1:7" ht="15.75" customHeight="1" x14ac:dyDescent="0.25">
      <c r="A59" s="246"/>
      <c r="B59" s="125" t="s">
        <v>113</v>
      </c>
      <c r="C59" s="126">
        <v>3475000.0000000005</v>
      </c>
      <c r="D59" s="126">
        <v>1710716.41</v>
      </c>
      <c r="E59" s="127">
        <v>0.49229249208633086</v>
      </c>
      <c r="F59" s="126">
        <v>1523507.62</v>
      </c>
      <c r="G59" s="127">
        <v>0.43841945899280571</v>
      </c>
    </row>
    <row r="60" spans="1:7" ht="15.75" customHeight="1" x14ac:dyDescent="0.25">
      <c r="A60" s="246"/>
      <c r="B60" s="97" t="s">
        <v>114</v>
      </c>
      <c r="C60" s="98">
        <v>7492729.5300000012</v>
      </c>
      <c r="D60" s="98">
        <v>4716481.5100000007</v>
      </c>
      <c r="E60" s="99">
        <v>0.62947441130975934</v>
      </c>
      <c r="F60" s="98">
        <v>3038418.92</v>
      </c>
      <c r="G60" s="99">
        <v>0.4055156278942848</v>
      </c>
    </row>
    <row r="61" spans="1:7" ht="15.75" customHeight="1" x14ac:dyDescent="0.25">
      <c r="A61" s="246"/>
      <c r="B61" s="97" t="s">
        <v>112</v>
      </c>
      <c r="C61" s="98">
        <v>2760238.6799999992</v>
      </c>
      <c r="D61" s="98">
        <v>849868.75999999989</v>
      </c>
      <c r="E61" s="99">
        <v>0.30789683738509166</v>
      </c>
      <c r="F61" s="98">
        <v>844321.77999999991</v>
      </c>
      <c r="G61" s="99">
        <v>0.30588723580962213</v>
      </c>
    </row>
    <row r="62" spans="1:7" ht="15.75" customHeight="1" x14ac:dyDescent="0.25">
      <c r="A62" s="246"/>
      <c r="B62" s="97" t="s">
        <v>116</v>
      </c>
      <c r="C62" s="98">
        <v>4999999.9999999991</v>
      </c>
      <c r="D62" s="98">
        <v>2402420.96</v>
      </c>
      <c r="E62" s="99">
        <v>0.48048419200000009</v>
      </c>
      <c r="F62" s="98">
        <v>1384440.7100000004</v>
      </c>
      <c r="G62" s="99">
        <v>0.27688814200000011</v>
      </c>
    </row>
    <row r="63" spans="1:7" ht="15.75" customHeight="1" x14ac:dyDescent="0.25">
      <c r="A63" s="246"/>
      <c r="B63" s="97" t="s">
        <v>117</v>
      </c>
      <c r="C63" s="98">
        <v>3592317.2</v>
      </c>
      <c r="D63" s="98">
        <v>3590089.0199999996</v>
      </c>
      <c r="E63" s="99">
        <v>0.9993797374018083</v>
      </c>
      <c r="F63" s="98">
        <v>974545.25</v>
      </c>
      <c r="G63" s="99">
        <v>0.27128596828810103</v>
      </c>
    </row>
    <row r="64" spans="1:7" ht="15.75" customHeight="1" x14ac:dyDescent="0.25">
      <c r="A64" s="246"/>
      <c r="B64" s="97" t="s">
        <v>118</v>
      </c>
      <c r="C64" s="98">
        <v>1270209.6299999999</v>
      </c>
      <c r="D64" s="98">
        <v>291548.55000000005</v>
      </c>
      <c r="E64" s="99">
        <v>0.2295279008394859</v>
      </c>
      <c r="F64" s="98">
        <v>291548.55000000005</v>
      </c>
      <c r="G64" s="99">
        <v>0.2295279008394859</v>
      </c>
    </row>
    <row r="65" spans="1:7" ht="15.75" customHeight="1" x14ac:dyDescent="0.25">
      <c r="A65" s="247"/>
      <c r="B65" s="125" t="s">
        <v>115</v>
      </c>
      <c r="C65" s="126">
        <v>2214349.5900000003</v>
      </c>
      <c r="D65" s="126">
        <v>1249572.3600000001</v>
      </c>
      <c r="E65" s="127">
        <v>0.56430672267968307</v>
      </c>
      <c r="F65" s="126">
        <v>489594.51999999996</v>
      </c>
      <c r="G65" s="127">
        <v>0.22110082446376494</v>
      </c>
    </row>
    <row r="66" spans="1:7" ht="15.75" customHeight="1" x14ac:dyDescent="0.25">
      <c r="A66" s="245">
        <v>13</v>
      </c>
      <c r="B66" s="122" t="s">
        <v>71</v>
      </c>
      <c r="C66" s="123">
        <v>21001190.399999999</v>
      </c>
      <c r="D66" s="123">
        <v>8099684.0999999996</v>
      </c>
      <c r="E66" s="124">
        <v>0.38567738045934757</v>
      </c>
      <c r="F66" s="123">
        <v>6898702.1100000003</v>
      </c>
      <c r="G66" s="124">
        <v>0.32849100353854216</v>
      </c>
    </row>
    <row r="67" spans="1:7" ht="15.75" customHeight="1" x14ac:dyDescent="0.25">
      <c r="A67" s="246"/>
      <c r="B67" s="125" t="s">
        <v>72</v>
      </c>
      <c r="C67" s="126">
        <v>1094196.3799999999</v>
      </c>
      <c r="D67" s="126">
        <v>1087148.8799999999</v>
      </c>
      <c r="E67" s="127">
        <v>0.99355920004049003</v>
      </c>
      <c r="F67" s="126">
        <v>1087148.8799999999</v>
      </c>
      <c r="G67" s="127">
        <v>0.99355920004049003</v>
      </c>
    </row>
    <row r="68" spans="1:7" ht="15.75" customHeight="1" x14ac:dyDescent="0.25">
      <c r="A68" s="246"/>
      <c r="B68" s="97" t="s">
        <v>74</v>
      </c>
      <c r="C68" s="98">
        <v>3631994.0199999996</v>
      </c>
      <c r="D68" s="98">
        <v>1255088.55</v>
      </c>
      <c r="E68" s="99">
        <v>0.34556459704743681</v>
      </c>
      <c r="F68" s="98">
        <v>1172583.4400000002</v>
      </c>
      <c r="G68" s="99">
        <v>0.32284839499818346</v>
      </c>
    </row>
    <row r="69" spans="1:7" ht="15.75" customHeight="1" x14ac:dyDescent="0.25">
      <c r="A69" s="247"/>
      <c r="B69" s="97" t="s">
        <v>73</v>
      </c>
      <c r="C69" s="98">
        <v>16275000</v>
      </c>
      <c r="D69" s="98">
        <v>5757446.6699999999</v>
      </c>
      <c r="E69" s="99">
        <v>0.35376016405529953</v>
      </c>
      <c r="F69" s="98">
        <v>4638969.79</v>
      </c>
      <c r="G69" s="99">
        <v>0.28503654623655916</v>
      </c>
    </row>
    <row r="70" spans="1:7" ht="15.75" x14ac:dyDescent="0.25">
      <c r="A70" s="245">
        <v>14</v>
      </c>
      <c r="B70" s="122" t="s">
        <v>121</v>
      </c>
      <c r="C70" s="123">
        <v>64891932.440000005</v>
      </c>
      <c r="D70" s="123">
        <v>26918367.929999996</v>
      </c>
      <c r="E70" s="124">
        <v>0.4148184052754032</v>
      </c>
      <c r="F70" s="123">
        <v>18875282.009999998</v>
      </c>
      <c r="G70" s="124">
        <v>0.29087255226144448</v>
      </c>
    </row>
    <row r="71" spans="1:7" ht="15.75" customHeight="1" x14ac:dyDescent="0.25">
      <c r="A71" s="246"/>
      <c r="B71" s="97" t="s">
        <v>122</v>
      </c>
      <c r="C71" s="98">
        <v>2494291.1999999997</v>
      </c>
      <c r="D71" s="98">
        <v>1683780.8999999997</v>
      </c>
      <c r="E71" s="99">
        <v>0.67505385898807635</v>
      </c>
      <c r="F71" s="98">
        <v>1679980.8999999997</v>
      </c>
      <c r="G71" s="99">
        <v>0.67353038009355115</v>
      </c>
    </row>
    <row r="72" spans="1:7" ht="15.75" customHeight="1" x14ac:dyDescent="0.25">
      <c r="A72" s="246"/>
      <c r="B72" s="125" t="s">
        <v>123</v>
      </c>
      <c r="C72" s="126">
        <v>1146503.4199999997</v>
      </c>
      <c r="D72" s="126">
        <v>605805.4</v>
      </c>
      <c r="E72" s="127">
        <v>0.52839388826245293</v>
      </c>
      <c r="F72" s="126">
        <v>534596.79999999993</v>
      </c>
      <c r="G72" s="127">
        <v>0.46628452272737231</v>
      </c>
    </row>
    <row r="73" spans="1:7" ht="15.75" customHeight="1" x14ac:dyDescent="0.25">
      <c r="A73" s="246"/>
      <c r="B73" s="97" t="s">
        <v>124</v>
      </c>
      <c r="C73" s="98">
        <v>1159560.7499999998</v>
      </c>
      <c r="D73" s="98">
        <v>518926.88</v>
      </c>
      <c r="E73" s="99">
        <v>0.44752021832405081</v>
      </c>
      <c r="F73" s="98">
        <v>467614.58</v>
      </c>
      <c r="G73" s="99">
        <v>0.40326872050472568</v>
      </c>
    </row>
    <row r="74" spans="1:7" ht="15.75" customHeight="1" x14ac:dyDescent="0.25">
      <c r="A74" s="246"/>
      <c r="B74" s="97" t="s">
        <v>125</v>
      </c>
      <c r="C74" s="98">
        <v>7062629.9299999997</v>
      </c>
      <c r="D74" s="98">
        <v>2983573.7399999998</v>
      </c>
      <c r="E74" s="99">
        <v>0.4224451471436505</v>
      </c>
      <c r="F74" s="98">
        <v>2288895.7400000002</v>
      </c>
      <c r="G74" s="99">
        <v>0.32408546995750637</v>
      </c>
    </row>
    <row r="75" spans="1:7" ht="15.75" customHeight="1" x14ac:dyDescent="0.25">
      <c r="A75" s="246"/>
      <c r="B75" s="97" t="s">
        <v>126</v>
      </c>
      <c r="C75" s="98">
        <v>9450300.8699999973</v>
      </c>
      <c r="D75" s="98">
        <v>4964313.5799999982</v>
      </c>
      <c r="E75" s="99">
        <v>0.52530746357073388</v>
      </c>
      <c r="F75" s="98">
        <v>3057884.8699999987</v>
      </c>
      <c r="G75" s="99">
        <v>0.3235753985047462</v>
      </c>
    </row>
    <row r="76" spans="1:7" ht="15.75" customHeight="1" x14ac:dyDescent="0.25">
      <c r="A76" s="246"/>
      <c r="B76" s="97" t="s">
        <v>127</v>
      </c>
      <c r="C76" s="98">
        <v>6714199.0600000005</v>
      </c>
      <c r="D76" s="98">
        <v>2814246.0500000007</v>
      </c>
      <c r="E76" s="99">
        <v>0.41914843823531212</v>
      </c>
      <c r="F76" s="98">
        <v>2167731.9400000004</v>
      </c>
      <c r="G76" s="99">
        <v>0.32285785998129168</v>
      </c>
    </row>
    <row r="77" spans="1:7" ht="15.75" customHeight="1" x14ac:dyDescent="0.25">
      <c r="A77" s="246"/>
      <c r="B77" s="97" t="s">
        <v>128</v>
      </c>
      <c r="C77" s="98">
        <v>7784162.8500000006</v>
      </c>
      <c r="D77" s="98">
        <v>2846676.1400000006</v>
      </c>
      <c r="E77" s="99">
        <v>0.36570100020453716</v>
      </c>
      <c r="F77" s="98">
        <v>2318610.9700000002</v>
      </c>
      <c r="G77" s="99">
        <v>0.29786259803133486</v>
      </c>
    </row>
    <row r="78" spans="1:7" ht="15.75" customHeight="1" x14ac:dyDescent="0.25">
      <c r="A78" s="246"/>
      <c r="B78" s="97" t="s">
        <v>129</v>
      </c>
      <c r="C78" s="98">
        <v>6634696.5499999998</v>
      </c>
      <c r="D78" s="98">
        <v>3257894.8299999996</v>
      </c>
      <c r="E78" s="99">
        <v>0.49103901066884509</v>
      </c>
      <c r="F78" s="98">
        <v>1540333.4499999997</v>
      </c>
      <c r="G78" s="99">
        <v>0.23216336096034412</v>
      </c>
    </row>
    <row r="79" spans="1:7" ht="15.75" customHeight="1" x14ac:dyDescent="0.25">
      <c r="A79" s="246"/>
      <c r="B79" s="97" t="s">
        <v>130</v>
      </c>
      <c r="C79" s="98">
        <v>7568312.7299999995</v>
      </c>
      <c r="D79" s="98">
        <v>2493953.8699999996</v>
      </c>
      <c r="E79" s="99">
        <v>0.32952574225880327</v>
      </c>
      <c r="F79" s="98">
        <v>1682091.34</v>
      </c>
      <c r="G79" s="99">
        <v>0.22225447071344795</v>
      </c>
    </row>
    <row r="80" spans="1:7" ht="15.75" customHeight="1" x14ac:dyDescent="0.25">
      <c r="A80" s="246"/>
      <c r="B80" s="97" t="s">
        <v>131</v>
      </c>
      <c r="C80" s="98">
        <v>8425830.7700000014</v>
      </c>
      <c r="D80" s="98">
        <v>2385508.8400000003</v>
      </c>
      <c r="E80" s="99">
        <v>0.28311853218006178</v>
      </c>
      <c r="F80" s="98">
        <v>1837734.4899999998</v>
      </c>
      <c r="G80" s="99">
        <v>0.21810721579446099</v>
      </c>
    </row>
    <row r="81" spans="1:8" ht="15.75" customHeight="1" x14ac:dyDescent="0.25">
      <c r="A81" s="247"/>
      <c r="B81" s="97" t="s">
        <v>132</v>
      </c>
      <c r="C81" s="98">
        <v>6451444.3100000005</v>
      </c>
      <c r="D81" s="98">
        <v>2363687.7000000002</v>
      </c>
      <c r="E81" s="99">
        <v>0.3663811677543567</v>
      </c>
      <c r="F81" s="98">
        <v>1299806.93</v>
      </c>
      <c r="G81" s="99">
        <v>0.20147533909348739</v>
      </c>
    </row>
    <row r="82" spans="1:8" ht="15.75" x14ac:dyDescent="0.25">
      <c r="A82" s="245">
        <v>15</v>
      </c>
      <c r="B82" s="122" t="s">
        <v>133</v>
      </c>
      <c r="C82" s="123">
        <v>471647232.95999992</v>
      </c>
      <c r="D82" s="123">
        <v>213819117.94</v>
      </c>
      <c r="E82" s="124">
        <v>0.45334543064759941</v>
      </c>
      <c r="F82" s="123">
        <v>106524532.94000001</v>
      </c>
      <c r="G82" s="124">
        <v>0.225856372084418</v>
      </c>
    </row>
    <row r="83" spans="1:8" ht="15.75" customHeight="1" x14ac:dyDescent="0.25">
      <c r="A83" s="246"/>
      <c r="B83" s="97" t="s">
        <v>135</v>
      </c>
      <c r="C83" s="98">
        <v>59704919.030000001</v>
      </c>
      <c r="D83" s="98">
        <v>35598197.800000012</v>
      </c>
      <c r="E83" s="99">
        <v>0.59623559295194661</v>
      </c>
      <c r="F83" s="98">
        <v>26548359.440000009</v>
      </c>
      <c r="G83" s="99">
        <v>0.44465949994271364</v>
      </c>
    </row>
    <row r="84" spans="1:8" ht="15.75" customHeight="1" x14ac:dyDescent="0.25">
      <c r="A84" s="246"/>
      <c r="B84" s="97" t="s">
        <v>134</v>
      </c>
      <c r="C84" s="98">
        <v>48120546.870000005</v>
      </c>
      <c r="D84" s="98">
        <v>24916357.279999997</v>
      </c>
      <c r="E84" s="99">
        <v>0.51779040141236854</v>
      </c>
      <c r="F84" s="98">
        <v>18646062.620000001</v>
      </c>
      <c r="G84" s="99">
        <v>0.38748650696703935</v>
      </c>
    </row>
    <row r="85" spans="1:8" ht="15.75" customHeight="1" x14ac:dyDescent="0.25">
      <c r="A85" s="246"/>
      <c r="B85" s="97" t="s">
        <v>136</v>
      </c>
      <c r="C85" s="98">
        <v>136530529.41999996</v>
      </c>
      <c r="D85" s="98">
        <v>70410810.650000021</v>
      </c>
      <c r="E85" s="99">
        <v>0.51571477052872061</v>
      </c>
      <c r="F85" s="98">
        <v>40216556.780000001</v>
      </c>
      <c r="G85" s="99">
        <v>0.29456090847113348</v>
      </c>
    </row>
    <row r="86" spans="1:8" ht="15.75" customHeight="1" x14ac:dyDescent="0.25">
      <c r="A86" s="246"/>
      <c r="B86" s="97" t="s">
        <v>137</v>
      </c>
      <c r="C86" s="98">
        <v>14640197.580000002</v>
      </c>
      <c r="D86" s="98">
        <v>9856812.0500000007</v>
      </c>
      <c r="E86" s="99">
        <v>0.67327042522058633</v>
      </c>
      <c r="F86" s="98">
        <v>3898095.12</v>
      </c>
      <c r="G86" s="99">
        <v>0.26625973445366574</v>
      </c>
    </row>
    <row r="87" spans="1:8" ht="15.75" customHeight="1" x14ac:dyDescent="0.25">
      <c r="A87" s="247"/>
      <c r="B87" s="97" t="s">
        <v>138</v>
      </c>
      <c r="C87" s="98">
        <v>212651040.05999997</v>
      </c>
      <c r="D87" s="98">
        <v>73036940.159999967</v>
      </c>
      <c r="E87" s="99">
        <v>0.34345912505009346</v>
      </c>
      <c r="F87" s="98">
        <v>17215458.980000004</v>
      </c>
      <c r="G87" s="99">
        <v>8.095638269694154E-2</v>
      </c>
    </row>
    <row r="88" spans="1:8" ht="15.75" x14ac:dyDescent="0.25">
      <c r="A88" s="238" t="s">
        <v>139</v>
      </c>
      <c r="B88" s="239"/>
      <c r="C88" s="103">
        <v>958088897.0199995</v>
      </c>
      <c r="D88" s="103">
        <v>479255125.92000002</v>
      </c>
      <c r="E88" s="104">
        <v>0.50021989338427331</v>
      </c>
      <c r="F88" s="103">
        <v>327065066.18000001</v>
      </c>
      <c r="G88" s="104">
        <v>0.34137235824075424</v>
      </c>
    </row>
    <row r="89" spans="1:8" ht="9" customHeight="1" x14ac:dyDescent="0.25">
      <c r="C89" s="105"/>
      <c r="D89" s="105"/>
      <c r="E89" s="105"/>
      <c r="F89" s="106"/>
      <c r="G89" s="105"/>
      <c r="H89" s="107"/>
    </row>
    <row r="90" spans="1:8" ht="15.75" x14ac:dyDescent="0.25">
      <c r="A90" s="107"/>
      <c r="B90" s="108" t="s">
        <v>140</v>
      </c>
      <c r="C90" s="95">
        <v>3774000</v>
      </c>
      <c r="D90" s="95">
        <v>3774000</v>
      </c>
      <c r="E90" s="96">
        <v>1</v>
      </c>
      <c r="F90" s="95">
        <v>0</v>
      </c>
      <c r="G90" s="96">
        <v>0</v>
      </c>
    </row>
    <row r="91" spans="1:8" ht="9" customHeight="1" x14ac:dyDescent="0.25">
      <c r="C91" s="105"/>
      <c r="D91" s="105"/>
      <c r="E91" s="105"/>
      <c r="F91" s="106"/>
      <c r="G91" s="105"/>
      <c r="H91" s="107"/>
    </row>
    <row r="92" spans="1:8" ht="15.75" x14ac:dyDescent="0.25">
      <c r="A92" s="238" t="s">
        <v>141</v>
      </c>
      <c r="B92" s="239"/>
      <c r="C92" s="103">
        <f>+C88+C90</f>
        <v>961862897.0199995</v>
      </c>
      <c r="D92" s="103">
        <f>+D88+D90</f>
        <v>483029125.92000002</v>
      </c>
      <c r="E92" s="104">
        <f>+D92/C92</f>
        <v>0.50218084865992774</v>
      </c>
      <c r="F92" s="103">
        <f>+F88+F90</f>
        <v>327065066.18000001</v>
      </c>
      <c r="G92" s="104">
        <f>+F92/C92</f>
        <v>0.34003293732744899</v>
      </c>
    </row>
    <row r="93" spans="1:8" x14ac:dyDescent="0.25">
      <c r="A93" s="240"/>
      <c r="B93" s="240"/>
      <c r="C93" s="240"/>
      <c r="D93" s="240"/>
      <c r="E93" s="240"/>
      <c r="F93" s="240"/>
      <c r="G93" s="240"/>
    </row>
    <row r="94" spans="1:8" x14ac:dyDescent="0.25">
      <c r="C94" s="105"/>
      <c r="D94" s="105"/>
      <c r="E94" s="105"/>
      <c r="F94" s="105"/>
      <c r="G94" s="105"/>
    </row>
    <row r="95" spans="1:8" x14ac:dyDescent="0.25">
      <c r="C95" s="109"/>
      <c r="D95" s="109"/>
      <c r="E95" s="110"/>
      <c r="F95" s="109"/>
      <c r="G95" s="110"/>
    </row>
    <row r="96" spans="1:8" ht="15.75" x14ac:dyDescent="0.25">
      <c r="A96" s="241"/>
      <c r="B96" s="242"/>
      <c r="C96" s="242"/>
      <c r="D96" s="242"/>
      <c r="E96" s="242"/>
      <c r="F96" s="242"/>
      <c r="G96" s="242"/>
    </row>
    <row r="97" spans="1:7" ht="15.75" x14ac:dyDescent="0.25">
      <c r="A97" s="212" t="s">
        <v>47</v>
      </c>
      <c r="B97" s="212"/>
      <c r="C97" s="212"/>
      <c r="D97" s="212"/>
      <c r="E97" s="212"/>
      <c r="F97" s="212"/>
      <c r="G97" s="212"/>
    </row>
    <row r="98" spans="1:7" ht="15.75" x14ac:dyDescent="0.25">
      <c r="A98" s="248" t="s">
        <v>12</v>
      </c>
      <c r="B98" s="249"/>
      <c r="C98" s="249"/>
      <c r="D98" s="249"/>
      <c r="E98" s="249"/>
      <c r="F98" s="249"/>
      <c r="G98" s="249"/>
    </row>
    <row r="99" spans="1:7" ht="38.25" x14ac:dyDescent="0.25">
      <c r="A99" s="111" t="s">
        <v>142</v>
      </c>
      <c r="B99" s="111" t="s">
        <v>143</v>
      </c>
      <c r="C99" s="112" t="s">
        <v>144</v>
      </c>
      <c r="D99" s="112" t="s">
        <v>52</v>
      </c>
      <c r="E99" s="112" t="s">
        <v>53</v>
      </c>
      <c r="F99" s="112" t="s">
        <v>54</v>
      </c>
      <c r="G99" s="112" t="s">
        <v>55</v>
      </c>
    </row>
    <row r="100" spans="1:7" ht="15.75" x14ac:dyDescent="0.25">
      <c r="A100" s="113">
        <v>1</v>
      </c>
      <c r="B100" s="114" t="s">
        <v>56</v>
      </c>
      <c r="C100" s="118">
        <v>138968255.40000001</v>
      </c>
      <c r="D100" s="118">
        <v>95396928.919999987</v>
      </c>
      <c r="E100" s="116">
        <v>0.68646561508175907</v>
      </c>
      <c r="F100" s="118">
        <v>84858415.139999986</v>
      </c>
      <c r="G100" s="116">
        <v>0.61063165034163613</v>
      </c>
    </row>
    <row r="101" spans="1:7" ht="15.75" x14ac:dyDescent="0.25">
      <c r="A101" s="113">
        <v>2</v>
      </c>
      <c r="B101" s="114" t="s">
        <v>58</v>
      </c>
      <c r="C101" s="118">
        <v>4419650.83</v>
      </c>
      <c r="D101" s="118">
        <v>2418300.83</v>
      </c>
      <c r="E101" s="116">
        <v>0.54717010981611869</v>
      </c>
      <c r="F101" s="118">
        <v>2415993.6199999996</v>
      </c>
      <c r="G101" s="116">
        <v>0.54664807536390825</v>
      </c>
    </row>
    <row r="102" spans="1:7" ht="15.75" x14ac:dyDescent="0.25">
      <c r="A102" s="113">
        <v>3</v>
      </c>
      <c r="B102" s="114" t="s">
        <v>64</v>
      </c>
      <c r="C102" s="118">
        <v>12241380.490000008</v>
      </c>
      <c r="D102" s="118">
        <v>5788749.8999999985</v>
      </c>
      <c r="E102" s="116">
        <v>0.47288374907787828</v>
      </c>
      <c r="F102" s="118">
        <v>5762320.299999997</v>
      </c>
      <c r="G102" s="116">
        <v>0.47072471153945755</v>
      </c>
    </row>
    <row r="103" spans="1:7" ht="15.75" x14ac:dyDescent="0.25">
      <c r="A103" s="113">
        <v>4</v>
      </c>
      <c r="B103" s="114" t="s">
        <v>60</v>
      </c>
      <c r="C103" s="118">
        <v>31664528.259999979</v>
      </c>
      <c r="D103" s="118">
        <v>22422909.079999987</v>
      </c>
      <c r="E103" s="116">
        <v>0.70813968538813155</v>
      </c>
      <c r="F103" s="118">
        <v>14760475.580000006</v>
      </c>
      <c r="G103" s="116">
        <v>0.46615176006414993</v>
      </c>
    </row>
    <row r="104" spans="1:7" ht="15.75" x14ac:dyDescent="0.25">
      <c r="A104" s="113">
        <v>5</v>
      </c>
      <c r="B104" s="114" t="s">
        <v>105</v>
      </c>
      <c r="C104" s="118">
        <v>41813853.00999999</v>
      </c>
      <c r="D104" s="118">
        <v>19166082.109999988</v>
      </c>
      <c r="E104" s="116">
        <v>0.45836680263395779</v>
      </c>
      <c r="F104" s="118">
        <v>18460982.659999993</v>
      </c>
      <c r="G104" s="116">
        <v>0.44150398327523077</v>
      </c>
    </row>
    <row r="105" spans="1:7" ht="15.75" x14ac:dyDescent="0.25">
      <c r="A105" s="113">
        <v>6</v>
      </c>
      <c r="B105" s="114" t="s">
        <v>85</v>
      </c>
      <c r="C105" s="118">
        <v>33181208.719999988</v>
      </c>
      <c r="D105" s="118">
        <v>17971504.230000004</v>
      </c>
      <c r="E105" s="116">
        <v>0.54161692485806501</v>
      </c>
      <c r="F105" s="118">
        <v>14285160.870000001</v>
      </c>
      <c r="G105" s="116">
        <v>0.43051960495307739</v>
      </c>
    </row>
    <row r="106" spans="1:7" ht="15.75" x14ac:dyDescent="0.25">
      <c r="A106" s="113">
        <v>7</v>
      </c>
      <c r="B106" s="114" t="s">
        <v>81</v>
      </c>
      <c r="C106" s="118">
        <v>23697035.249999996</v>
      </c>
      <c r="D106" s="118">
        <v>11169777.139999997</v>
      </c>
      <c r="E106" s="116">
        <v>0.47135757794849037</v>
      </c>
      <c r="F106" s="118">
        <v>9909275.9099999964</v>
      </c>
      <c r="G106" s="116">
        <v>0.41816521794640948</v>
      </c>
    </row>
    <row r="107" spans="1:7" ht="15.75" x14ac:dyDescent="0.25">
      <c r="A107" s="113">
        <v>8</v>
      </c>
      <c r="B107" s="114" t="s">
        <v>75</v>
      </c>
      <c r="C107" s="118">
        <v>34551828.420000002</v>
      </c>
      <c r="D107" s="118">
        <v>15243279.109999999</v>
      </c>
      <c r="E107" s="116">
        <v>0.44117141717387581</v>
      </c>
      <c r="F107" s="118">
        <v>14371710.32</v>
      </c>
      <c r="G107" s="116">
        <v>0.41594644848609719</v>
      </c>
    </row>
    <row r="108" spans="1:7" ht="15.75" x14ac:dyDescent="0.25">
      <c r="A108" s="113">
        <v>9</v>
      </c>
      <c r="B108" s="114" t="s">
        <v>90</v>
      </c>
      <c r="C108" s="118">
        <v>1906909.3999999994</v>
      </c>
      <c r="D108" s="118">
        <v>803466.83000000007</v>
      </c>
      <c r="E108" s="116">
        <v>0.42134504659738964</v>
      </c>
      <c r="F108" s="118">
        <v>775411.82000000007</v>
      </c>
      <c r="G108" s="116">
        <v>0.40663275350155614</v>
      </c>
    </row>
    <row r="109" spans="1:7" ht="15.75" x14ac:dyDescent="0.25">
      <c r="A109" s="113">
        <v>10</v>
      </c>
      <c r="B109" s="114" t="s">
        <v>94</v>
      </c>
      <c r="C109" s="118">
        <v>44749530.290000036</v>
      </c>
      <c r="D109" s="118">
        <v>21290309.750000007</v>
      </c>
      <c r="E109" s="116">
        <v>0.47576610552172993</v>
      </c>
      <c r="F109" s="118">
        <v>18092714.689999998</v>
      </c>
      <c r="G109" s="116">
        <v>0.40431071729132967</v>
      </c>
    </row>
    <row r="110" spans="1:7" ht="15.75" x14ac:dyDescent="0.25">
      <c r="A110" s="113">
        <v>11</v>
      </c>
      <c r="B110" s="114" t="s">
        <v>119</v>
      </c>
      <c r="C110" s="118">
        <v>7549516.5200000005</v>
      </c>
      <c r="D110" s="118">
        <v>3935950.48</v>
      </c>
      <c r="E110" s="116">
        <v>0.52135133019087687</v>
      </c>
      <c r="F110" s="118">
        <v>2527710.8600000003</v>
      </c>
      <c r="G110" s="116">
        <v>0.33481758113961979</v>
      </c>
    </row>
    <row r="111" spans="1:7" ht="15.75" x14ac:dyDescent="0.25">
      <c r="A111" s="113">
        <v>12</v>
      </c>
      <c r="B111" s="114" t="s">
        <v>111</v>
      </c>
      <c r="C111" s="118">
        <v>25804844.630000006</v>
      </c>
      <c r="D111" s="118">
        <v>14810697.569999998</v>
      </c>
      <c r="E111" s="116">
        <v>0.57395027105807439</v>
      </c>
      <c r="F111" s="118">
        <v>8546377.3499999996</v>
      </c>
      <c r="G111" s="116">
        <v>0.33119274587936154</v>
      </c>
    </row>
    <row r="112" spans="1:7" ht="15.75" x14ac:dyDescent="0.25">
      <c r="A112" s="113">
        <v>13</v>
      </c>
      <c r="B112" s="114" t="s">
        <v>71</v>
      </c>
      <c r="C112" s="118">
        <v>21001190.399999999</v>
      </c>
      <c r="D112" s="118">
        <v>8099684.0999999996</v>
      </c>
      <c r="E112" s="116">
        <v>0.38567738045934769</v>
      </c>
      <c r="F112" s="118">
        <v>6898702.1099999994</v>
      </c>
      <c r="G112" s="116">
        <v>0.32849100353854227</v>
      </c>
    </row>
    <row r="113" spans="1:8" ht="15.75" x14ac:dyDescent="0.25">
      <c r="A113" s="113">
        <v>14</v>
      </c>
      <c r="B113" s="114" t="s">
        <v>121</v>
      </c>
      <c r="C113" s="118">
        <v>64891932.439999983</v>
      </c>
      <c r="D113" s="118">
        <v>26918367.929999981</v>
      </c>
      <c r="E113" s="116">
        <v>0.41481840527540298</v>
      </c>
      <c r="F113" s="118">
        <v>18875282.010000009</v>
      </c>
      <c r="G113" s="116">
        <v>0.29087255226144432</v>
      </c>
    </row>
    <row r="114" spans="1:8" ht="15.75" x14ac:dyDescent="0.25">
      <c r="A114" s="113">
        <v>15</v>
      </c>
      <c r="B114" s="114" t="s">
        <v>133</v>
      </c>
      <c r="C114" s="118">
        <v>471647232.95999992</v>
      </c>
      <c r="D114" s="118">
        <v>213819117.94000003</v>
      </c>
      <c r="E114" s="116">
        <v>0.45334543064759986</v>
      </c>
      <c r="F114" s="118">
        <v>106524532.94000003</v>
      </c>
      <c r="G114" s="116">
        <v>0.22585637208441822</v>
      </c>
    </row>
    <row r="115" spans="1:8" ht="15.75" x14ac:dyDescent="0.25">
      <c r="A115" s="238" t="s">
        <v>139</v>
      </c>
      <c r="B115" s="239"/>
      <c r="C115" s="103">
        <v>958088897.01999986</v>
      </c>
      <c r="D115" s="103">
        <v>479255125.92000002</v>
      </c>
      <c r="E115" s="104">
        <v>0.50021989338427331</v>
      </c>
      <c r="F115" s="103">
        <v>327065066.18000001</v>
      </c>
      <c r="G115" s="104">
        <v>0.34137235824075407</v>
      </c>
    </row>
    <row r="116" spans="1:8" ht="9" customHeight="1" x14ac:dyDescent="0.25">
      <c r="C116" s="105"/>
      <c r="D116" s="105"/>
      <c r="E116" s="105"/>
      <c r="F116" s="106"/>
      <c r="G116" s="105"/>
      <c r="H116" s="107"/>
    </row>
    <row r="117" spans="1:8" ht="15.75" x14ac:dyDescent="0.25">
      <c r="A117" s="107"/>
      <c r="B117" s="108" t="s">
        <v>140</v>
      </c>
      <c r="C117" s="95">
        <v>3774000</v>
      </c>
      <c r="D117" s="95">
        <v>3774000</v>
      </c>
      <c r="E117" s="96">
        <v>1</v>
      </c>
      <c r="F117" s="95">
        <v>0</v>
      </c>
      <c r="G117" s="96">
        <v>0</v>
      </c>
    </row>
    <row r="118" spans="1:8" ht="9" customHeight="1" x14ac:dyDescent="0.25">
      <c r="C118" s="105"/>
      <c r="D118" s="105"/>
      <c r="E118" s="105"/>
      <c r="F118" s="106"/>
      <c r="G118" s="105"/>
      <c r="H118" s="107"/>
    </row>
    <row r="119" spans="1:8" ht="15.75" x14ac:dyDescent="0.25">
      <c r="A119" s="238" t="s">
        <v>141</v>
      </c>
      <c r="B119" s="239"/>
      <c r="C119" s="103">
        <f>+C115+C117</f>
        <v>961862897.01999986</v>
      </c>
      <c r="D119" s="103">
        <f>+D115+D117</f>
        <v>483029125.92000002</v>
      </c>
      <c r="E119" s="104">
        <f>+D119/C119</f>
        <v>0.50218084865992751</v>
      </c>
      <c r="F119" s="103">
        <f>+F115+F117</f>
        <v>327065066.18000001</v>
      </c>
      <c r="G119" s="104">
        <f>+F119/C119</f>
        <v>0.34003293732744888</v>
      </c>
    </row>
    <row r="120" spans="1:8" ht="45.75" customHeight="1" x14ac:dyDescent="0.25">
      <c r="A120" s="240"/>
      <c r="B120" s="240"/>
      <c r="C120" s="240"/>
      <c r="D120" s="240"/>
      <c r="E120" s="240"/>
      <c r="F120" s="240"/>
      <c r="G120" s="240"/>
    </row>
    <row r="122" spans="1:8" ht="15.75" x14ac:dyDescent="0.25">
      <c r="A122" s="212" t="s">
        <v>47</v>
      </c>
      <c r="B122" s="212"/>
      <c r="C122" s="212"/>
      <c r="D122" s="212"/>
      <c r="E122" s="212"/>
      <c r="F122" s="212"/>
      <c r="G122" s="212"/>
    </row>
    <row r="123" spans="1:8" ht="15.75" x14ac:dyDescent="0.25">
      <c r="A123" s="250" t="s">
        <v>12</v>
      </c>
      <c r="B123" s="250"/>
      <c r="C123" s="250"/>
      <c r="D123" s="250"/>
      <c r="E123" s="250"/>
      <c r="F123" s="250"/>
      <c r="G123" s="250"/>
    </row>
    <row r="124" spans="1:8" ht="38.25" x14ac:dyDescent="0.25">
      <c r="A124" s="111" t="s">
        <v>142</v>
      </c>
      <c r="B124" s="111" t="s">
        <v>145</v>
      </c>
      <c r="C124" s="112" t="s">
        <v>51</v>
      </c>
      <c r="D124" s="112" t="s">
        <v>52</v>
      </c>
      <c r="E124" s="112" t="s">
        <v>53</v>
      </c>
      <c r="F124" s="112" t="s">
        <v>54</v>
      </c>
      <c r="G124" s="112" t="s">
        <v>55</v>
      </c>
    </row>
    <row r="125" spans="1:8" ht="15.75" x14ac:dyDescent="0.25">
      <c r="A125" s="113">
        <v>1</v>
      </c>
      <c r="B125" s="114" t="s">
        <v>122</v>
      </c>
      <c r="C125" s="118">
        <v>2494291.2000000002</v>
      </c>
      <c r="D125" s="118">
        <v>1683780.9</v>
      </c>
      <c r="E125" s="116">
        <v>0.67505385898807635</v>
      </c>
      <c r="F125" s="118">
        <v>1679980.9</v>
      </c>
      <c r="G125" s="116">
        <v>0.67353038009355115</v>
      </c>
    </row>
    <row r="126" spans="1:8" ht="15.75" x14ac:dyDescent="0.25">
      <c r="A126" s="113">
        <v>2</v>
      </c>
      <c r="B126" s="114" t="s">
        <v>56</v>
      </c>
      <c r="C126" s="118">
        <v>130645151.68999998</v>
      </c>
      <c r="D126" s="118">
        <v>90759562.639999986</v>
      </c>
      <c r="E126" s="116">
        <v>0.69470287619519089</v>
      </c>
      <c r="F126" s="118">
        <v>81438524.889999986</v>
      </c>
      <c r="G126" s="116">
        <v>0.62335665607584556</v>
      </c>
    </row>
    <row r="127" spans="1:8" ht="15.75" x14ac:dyDescent="0.25">
      <c r="A127" s="113">
        <v>3</v>
      </c>
      <c r="B127" s="114" t="s">
        <v>59</v>
      </c>
      <c r="C127" s="118">
        <v>4419650.83</v>
      </c>
      <c r="D127" s="118">
        <v>2418300.83</v>
      </c>
      <c r="E127" s="116">
        <v>0.54717010981611869</v>
      </c>
      <c r="F127" s="118">
        <v>2415993.6199999996</v>
      </c>
      <c r="G127" s="116">
        <v>0.54664807536390825</v>
      </c>
    </row>
    <row r="128" spans="1:8" ht="15.75" x14ac:dyDescent="0.25">
      <c r="A128" s="113">
        <v>4</v>
      </c>
      <c r="B128" s="114" t="s">
        <v>106</v>
      </c>
      <c r="C128" s="118">
        <v>4586195.43</v>
      </c>
      <c r="D128" s="118">
        <v>2488419.3700000006</v>
      </c>
      <c r="E128" s="116">
        <v>0.54258903877543674</v>
      </c>
      <c r="F128" s="118">
        <v>2486356.8700000006</v>
      </c>
      <c r="G128" s="116">
        <v>0.54213931960592454</v>
      </c>
    </row>
    <row r="129" spans="1:7" ht="15.75" x14ac:dyDescent="0.25">
      <c r="A129" s="113">
        <v>5</v>
      </c>
      <c r="B129" s="114" t="s">
        <v>91</v>
      </c>
      <c r="C129" s="118">
        <v>1476909.4</v>
      </c>
      <c r="D129" s="118">
        <v>761897.21</v>
      </c>
      <c r="E129" s="116">
        <v>0.51587267980012852</v>
      </c>
      <c r="F129" s="118">
        <v>733842.2</v>
      </c>
      <c r="G129" s="116">
        <v>0.49687692420401686</v>
      </c>
    </row>
    <row r="130" spans="1:7" ht="15.75" x14ac:dyDescent="0.25">
      <c r="A130" s="113">
        <v>6</v>
      </c>
      <c r="B130" s="114" t="s">
        <v>86</v>
      </c>
      <c r="C130" s="118">
        <v>7148731.7699999996</v>
      </c>
      <c r="D130" s="118">
        <v>3534973.9899999993</v>
      </c>
      <c r="E130" s="116">
        <v>0.49448966666153144</v>
      </c>
      <c r="F130" s="118">
        <v>3533640.9899999993</v>
      </c>
      <c r="G130" s="116">
        <v>0.49430320002061001</v>
      </c>
    </row>
    <row r="131" spans="1:7" ht="15.75" x14ac:dyDescent="0.25">
      <c r="A131" s="113">
        <v>7</v>
      </c>
      <c r="B131" s="114" t="s">
        <v>95</v>
      </c>
      <c r="C131" s="118">
        <v>2371766.94</v>
      </c>
      <c r="D131" s="118">
        <v>1372166.1399999997</v>
      </c>
      <c r="E131" s="116">
        <v>0.57854172636372092</v>
      </c>
      <c r="F131" s="118">
        <v>1170570.3400000001</v>
      </c>
      <c r="G131" s="116">
        <v>0.49354357726227521</v>
      </c>
    </row>
    <row r="132" spans="1:7" ht="15.75" x14ac:dyDescent="0.25">
      <c r="A132" s="113">
        <v>8</v>
      </c>
      <c r="B132" s="114" t="s">
        <v>108</v>
      </c>
      <c r="C132" s="118">
        <v>9599298.8099999987</v>
      </c>
      <c r="D132" s="118">
        <v>5120968.16</v>
      </c>
      <c r="E132" s="116">
        <v>0.53347314854552386</v>
      </c>
      <c r="F132" s="118">
        <v>4714291.26</v>
      </c>
      <c r="G132" s="116">
        <v>0.49110787707628412</v>
      </c>
    </row>
    <row r="133" spans="1:7" ht="15.75" x14ac:dyDescent="0.25">
      <c r="A133" s="113">
        <v>9</v>
      </c>
      <c r="B133" s="114" t="s">
        <v>96</v>
      </c>
      <c r="C133" s="118">
        <v>2353701.89</v>
      </c>
      <c r="D133" s="118">
        <v>1279522.1100000001</v>
      </c>
      <c r="E133" s="116">
        <v>0.54362114226793612</v>
      </c>
      <c r="F133" s="118">
        <v>1155066.9600000002</v>
      </c>
      <c r="G133" s="116">
        <v>0.49074479861168829</v>
      </c>
    </row>
    <row r="134" spans="1:7" ht="15.75" x14ac:dyDescent="0.25">
      <c r="A134" s="113">
        <v>10</v>
      </c>
      <c r="B134" s="114" t="s">
        <v>61</v>
      </c>
      <c r="C134" s="118">
        <v>4477164.0500000007</v>
      </c>
      <c r="D134" s="118">
        <v>2203783.71</v>
      </c>
      <c r="E134" s="116">
        <v>0.4922275988524476</v>
      </c>
      <c r="F134" s="118">
        <v>2137142.46</v>
      </c>
      <c r="G134" s="116">
        <v>0.47734289745313208</v>
      </c>
    </row>
    <row r="135" spans="1:7" ht="15.75" x14ac:dyDescent="0.25">
      <c r="A135" s="113">
        <v>11</v>
      </c>
      <c r="B135" s="114" t="s">
        <v>97</v>
      </c>
      <c r="C135" s="118">
        <v>3460666.15</v>
      </c>
      <c r="D135" s="118">
        <v>1740044.9100000001</v>
      </c>
      <c r="E135" s="116">
        <v>0.5028063484251436</v>
      </c>
      <c r="F135" s="118">
        <v>1638541.49</v>
      </c>
      <c r="G135" s="116">
        <v>0.473475746858737</v>
      </c>
    </row>
    <row r="136" spans="1:7" ht="15.75" x14ac:dyDescent="0.25">
      <c r="A136" s="113">
        <v>12</v>
      </c>
      <c r="B136" s="114" t="s">
        <v>98</v>
      </c>
      <c r="C136" s="118">
        <v>4092081.5100000007</v>
      </c>
      <c r="D136" s="118">
        <v>2057572.5899999999</v>
      </c>
      <c r="E136" s="116">
        <v>0.5028180853611588</v>
      </c>
      <c r="F136" s="118">
        <v>1929541.8499999999</v>
      </c>
      <c r="G136" s="116">
        <v>0.47153064895816299</v>
      </c>
    </row>
    <row r="137" spans="1:7" ht="15.75" x14ac:dyDescent="0.25">
      <c r="A137" s="113">
        <v>13</v>
      </c>
      <c r="B137" s="114" t="s">
        <v>66</v>
      </c>
      <c r="C137" s="118">
        <v>5627999.9300000006</v>
      </c>
      <c r="D137" s="118">
        <v>2660352.9800000004</v>
      </c>
      <c r="E137" s="116">
        <v>0.47269954034985218</v>
      </c>
      <c r="F137" s="118">
        <v>2650315.75</v>
      </c>
      <c r="G137" s="116">
        <v>0.47091609505403809</v>
      </c>
    </row>
    <row r="138" spans="1:7" ht="15.75" x14ac:dyDescent="0.25">
      <c r="A138" s="113">
        <v>14</v>
      </c>
      <c r="B138" s="114" t="s">
        <v>123</v>
      </c>
      <c r="C138" s="118">
        <v>1146503.42</v>
      </c>
      <c r="D138" s="118">
        <v>605805.4</v>
      </c>
      <c r="E138" s="116">
        <v>0.52839388826245282</v>
      </c>
      <c r="F138" s="118">
        <v>534596.80000000005</v>
      </c>
      <c r="G138" s="116">
        <v>0.46628452272737231</v>
      </c>
    </row>
    <row r="139" spans="1:7" ht="15.75" x14ac:dyDescent="0.25">
      <c r="A139" s="113">
        <v>15</v>
      </c>
      <c r="B139" s="114" t="s">
        <v>62</v>
      </c>
      <c r="C139" s="118">
        <v>26437364.209999986</v>
      </c>
      <c r="D139" s="118">
        <v>19835276.379999984</v>
      </c>
      <c r="E139" s="116">
        <v>0.7502743549788996</v>
      </c>
      <c r="F139" s="118">
        <v>12239484.130000008</v>
      </c>
      <c r="G139" s="116">
        <v>0.4629615884843164</v>
      </c>
    </row>
    <row r="140" spans="1:7" ht="15.75" x14ac:dyDescent="0.25">
      <c r="A140" s="113">
        <v>16</v>
      </c>
      <c r="B140" s="114" t="s">
        <v>99</v>
      </c>
      <c r="C140" s="118">
        <v>1449540.2400000002</v>
      </c>
      <c r="D140" s="118">
        <v>723637.26</v>
      </c>
      <c r="E140" s="116">
        <v>0.49921846943690223</v>
      </c>
      <c r="F140" s="118">
        <v>664371.76</v>
      </c>
      <c r="G140" s="116">
        <v>0.45833274694050569</v>
      </c>
    </row>
    <row r="141" spans="1:7" ht="15.75" x14ac:dyDescent="0.25">
      <c r="A141" s="113">
        <v>17</v>
      </c>
      <c r="B141" s="114" t="s">
        <v>100</v>
      </c>
      <c r="C141" s="118">
        <v>1625125.78</v>
      </c>
      <c r="D141" s="118">
        <v>794857.20000000007</v>
      </c>
      <c r="E141" s="116">
        <v>0.48910503407311651</v>
      </c>
      <c r="F141" s="118">
        <v>735792.44000000006</v>
      </c>
      <c r="G141" s="116">
        <v>0.45276030265177386</v>
      </c>
    </row>
    <row r="142" spans="1:7" ht="15.75" x14ac:dyDescent="0.25">
      <c r="A142" s="113">
        <v>18</v>
      </c>
      <c r="B142" s="114" t="s">
        <v>67</v>
      </c>
      <c r="C142" s="118">
        <v>4050423.13</v>
      </c>
      <c r="D142" s="118">
        <v>1829603.7200000002</v>
      </c>
      <c r="E142" s="116">
        <v>0.4517068121719916</v>
      </c>
      <c r="F142" s="118">
        <v>1829603.7200000002</v>
      </c>
      <c r="G142" s="116">
        <v>0.4517068121719916</v>
      </c>
    </row>
    <row r="143" spans="1:7" ht="15.75" x14ac:dyDescent="0.25">
      <c r="A143" s="113">
        <v>19</v>
      </c>
      <c r="B143" s="114" t="s">
        <v>101</v>
      </c>
      <c r="C143" s="118">
        <v>2067250.8000000007</v>
      </c>
      <c r="D143" s="118">
        <v>1059089.8199999998</v>
      </c>
      <c r="E143" s="116">
        <v>0.51231801192192039</v>
      </c>
      <c r="F143" s="118">
        <v>922095.14999999991</v>
      </c>
      <c r="G143" s="116">
        <v>0.44604899898938222</v>
      </c>
    </row>
    <row r="144" spans="1:7" ht="15.75" x14ac:dyDescent="0.25">
      <c r="A144" s="113">
        <v>20</v>
      </c>
      <c r="B144" s="114" t="s">
        <v>135</v>
      </c>
      <c r="C144" s="118">
        <v>59704919.030000001</v>
      </c>
      <c r="D144" s="118">
        <v>35598197.800000012</v>
      </c>
      <c r="E144" s="116">
        <v>0.59623559295194661</v>
      </c>
      <c r="F144" s="118">
        <v>26548359.440000009</v>
      </c>
      <c r="G144" s="116">
        <v>0.44465949994271364</v>
      </c>
    </row>
    <row r="145" spans="1:7" ht="15.75" x14ac:dyDescent="0.25">
      <c r="A145" s="113">
        <v>21</v>
      </c>
      <c r="B145" s="114" t="s">
        <v>102</v>
      </c>
      <c r="C145" s="118">
        <v>1709369.94</v>
      </c>
      <c r="D145" s="118">
        <v>836044.54999999993</v>
      </c>
      <c r="E145" s="116">
        <v>0.48909515163230255</v>
      </c>
      <c r="F145" s="118">
        <v>758455.03999999992</v>
      </c>
      <c r="G145" s="116">
        <v>0.44370444469147502</v>
      </c>
    </row>
    <row r="146" spans="1:7" ht="15.75" x14ac:dyDescent="0.25">
      <c r="A146" s="113">
        <v>22</v>
      </c>
      <c r="B146" s="114" t="s">
        <v>76</v>
      </c>
      <c r="C146" s="118">
        <v>10376618.539999997</v>
      </c>
      <c r="D146" s="118">
        <v>4834419.6499999994</v>
      </c>
      <c r="E146" s="116">
        <v>0.46589547754542404</v>
      </c>
      <c r="F146" s="118">
        <v>4510888.63</v>
      </c>
      <c r="G146" s="116">
        <v>0.43471662879495243</v>
      </c>
    </row>
    <row r="147" spans="1:7" ht="15.75" x14ac:dyDescent="0.25">
      <c r="A147" s="113">
        <v>23</v>
      </c>
      <c r="B147" s="114" t="s">
        <v>77</v>
      </c>
      <c r="C147" s="118">
        <v>12131467.579999998</v>
      </c>
      <c r="D147" s="118">
        <v>5445068.4300000006</v>
      </c>
      <c r="E147" s="116">
        <v>0.44883839437338724</v>
      </c>
      <c r="F147" s="118">
        <v>5266181.5</v>
      </c>
      <c r="G147" s="116">
        <v>0.43409269861808431</v>
      </c>
    </row>
    <row r="148" spans="1:7" ht="15.75" x14ac:dyDescent="0.25">
      <c r="A148" s="113">
        <v>24</v>
      </c>
      <c r="B148" s="114" t="s">
        <v>78</v>
      </c>
      <c r="C148" s="118">
        <v>5592817.8099999987</v>
      </c>
      <c r="D148" s="118">
        <v>2622692.15</v>
      </c>
      <c r="E148" s="116">
        <v>0.46893931450987147</v>
      </c>
      <c r="F148" s="118">
        <v>2380862.88</v>
      </c>
      <c r="G148" s="116">
        <v>0.42570006048525305</v>
      </c>
    </row>
    <row r="149" spans="1:7" ht="15.75" x14ac:dyDescent="0.25">
      <c r="A149" s="113">
        <v>25</v>
      </c>
      <c r="B149" s="114" t="s">
        <v>87</v>
      </c>
      <c r="C149" s="118">
        <v>21582338.27</v>
      </c>
      <c r="D149" s="118">
        <v>12587203.25</v>
      </c>
      <c r="E149" s="116">
        <v>0.58321777244574713</v>
      </c>
      <c r="F149" s="118">
        <v>9081456.9799999986</v>
      </c>
      <c r="G149" s="116">
        <v>0.42078188500193492</v>
      </c>
    </row>
    <row r="150" spans="1:7" ht="15.75" x14ac:dyDescent="0.25">
      <c r="A150" s="113">
        <v>26</v>
      </c>
      <c r="B150" s="114" t="s">
        <v>57</v>
      </c>
      <c r="C150" s="118">
        <v>8323103.7100000009</v>
      </c>
      <c r="D150" s="118">
        <v>4637366.28</v>
      </c>
      <c r="E150" s="116">
        <v>0.5571679077395516</v>
      </c>
      <c r="F150" s="118">
        <v>3419890.25</v>
      </c>
      <c r="G150" s="116">
        <v>0.41089122149121937</v>
      </c>
    </row>
    <row r="151" spans="1:7" ht="15.75" x14ac:dyDescent="0.25">
      <c r="A151" s="113">
        <v>27</v>
      </c>
      <c r="B151" s="114" t="s">
        <v>109</v>
      </c>
      <c r="C151" s="118">
        <v>27628358.77</v>
      </c>
      <c r="D151" s="118">
        <v>11556694.579999996</v>
      </c>
      <c r="E151" s="116">
        <v>0.41829102757087139</v>
      </c>
      <c r="F151" s="118">
        <v>11260334.529999999</v>
      </c>
      <c r="G151" s="116">
        <v>0.40756436615507291</v>
      </c>
    </row>
    <row r="152" spans="1:7" ht="15.75" x14ac:dyDescent="0.25">
      <c r="A152" s="113">
        <v>28</v>
      </c>
      <c r="B152" s="114" t="s">
        <v>114</v>
      </c>
      <c r="C152" s="118">
        <v>7492729.5299999993</v>
      </c>
      <c r="D152" s="118">
        <v>4716481.51</v>
      </c>
      <c r="E152" s="116">
        <v>0.62947441130975934</v>
      </c>
      <c r="F152" s="118">
        <v>3038418.92</v>
      </c>
      <c r="G152" s="116">
        <v>0.40551562789428491</v>
      </c>
    </row>
    <row r="153" spans="1:7" ht="15.75" x14ac:dyDescent="0.25">
      <c r="A153" s="113">
        <v>29</v>
      </c>
      <c r="B153" s="114" t="s">
        <v>124</v>
      </c>
      <c r="C153" s="118">
        <v>1159560.7500000002</v>
      </c>
      <c r="D153" s="118">
        <v>518926.88</v>
      </c>
      <c r="E153" s="116">
        <v>0.44752021832405064</v>
      </c>
      <c r="F153" s="118">
        <v>467614.58</v>
      </c>
      <c r="G153" s="116">
        <v>0.40326872050472556</v>
      </c>
    </row>
    <row r="154" spans="1:7" ht="15.75" x14ac:dyDescent="0.25">
      <c r="A154" s="113">
        <v>30</v>
      </c>
      <c r="B154" s="114" t="s">
        <v>103</v>
      </c>
      <c r="C154" s="118">
        <v>2300448.27</v>
      </c>
      <c r="D154" s="118">
        <v>1105898.5300000005</v>
      </c>
      <c r="E154" s="116">
        <v>0.48073175320738704</v>
      </c>
      <c r="F154" s="118">
        <v>902863.51000000013</v>
      </c>
      <c r="G154" s="116">
        <v>0.39247285921365238</v>
      </c>
    </row>
    <row r="155" spans="1:7" ht="15.75" x14ac:dyDescent="0.25">
      <c r="A155" s="113">
        <v>31</v>
      </c>
      <c r="B155" s="114" t="s">
        <v>84</v>
      </c>
      <c r="C155" s="118">
        <v>15664870.459999999</v>
      </c>
      <c r="D155" s="118">
        <v>6377075.7599999988</v>
      </c>
      <c r="E155" s="116">
        <v>0.40709406287678929</v>
      </c>
      <c r="F155" s="118">
        <v>5665000.4399999995</v>
      </c>
      <c r="G155" s="116">
        <v>0.36163723501356038</v>
      </c>
    </row>
    <row r="156" spans="1:7" ht="15.75" x14ac:dyDescent="0.25">
      <c r="A156" s="113">
        <v>32</v>
      </c>
      <c r="B156" s="114" t="s">
        <v>79</v>
      </c>
      <c r="C156" s="118">
        <v>2709985.95</v>
      </c>
      <c r="D156" s="118">
        <v>1014078.3500000002</v>
      </c>
      <c r="E156" s="116">
        <v>0.37420059318019716</v>
      </c>
      <c r="F156" s="118">
        <v>971773.35000000021</v>
      </c>
      <c r="G156" s="116">
        <v>0.3585898111390578</v>
      </c>
    </row>
    <row r="157" spans="1:7" ht="15.75" x14ac:dyDescent="0.25">
      <c r="A157" s="113">
        <v>33</v>
      </c>
      <c r="B157" s="114" t="s">
        <v>104</v>
      </c>
      <c r="C157" s="118">
        <v>23319578.770000003</v>
      </c>
      <c r="D157" s="118">
        <v>10321476.639999999</v>
      </c>
      <c r="E157" s="116">
        <v>0.44260990911543802</v>
      </c>
      <c r="F157" s="118">
        <v>8215416.1500000004</v>
      </c>
      <c r="G157" s="116">
        <v>0.35229693602222811</v>
      </c>
    </row>
    <row r="158" spans="1:7" ht="15.75" x14ac:dyDescent="0.25">
      <c r="A158" s="113">
        <v>34</v>
      </c>
      <c r="B158" s="114" t="s">
        <v>120</v>
      </c>
      <c r="C158" s="118">
        <v>7549516.5200000014</v>
      </c>
      <c r="D158" s="118">
        <v>3935950.48</v>
      </c>
      <c r="E158" s="116">
        <v>0.52135133019087676</v>
      </c>
      <c r="F158" s="118">
        <v>2527710.8600000003</v>
      </c>
      <c r="G158" s="116">
        <v>0.33481758113961979</v>
      </c>
    </row>
    <row r="159" spans="1:7" ht="15.75" x14ac:dyDescent="0.25">
      <c r="A159" s="113">
        <v>35</v>
      </c>
      <c r="B159" s="114" t="s">
        <v>80</v>
      </c>
      <c r="C159" s="118">
        <v>3740938.5400000005</v>
      </c>
      <c r="D159" s="118">
        <v>1327020.53</v>
      </c>
      <c r="E159" s="116">
        <v>0.35472930544322706</v>
      </c>
      <c r="F159" s="118">
        <v>1242003.9600000002</v>
      </c>
      <c r="G159" s="116">
        <v>0.33200330524542648</v>
      </c>
    </row>
    <row r="160" spans="1:7" ht="15.75" x14ac:dyDescent="0.25">
      <c r="A160" s="113">
        <v>36</v>
      </c>
      <c r="B160" s="114" t="s">
        <v>125</v>
      </c>
      <c r="C160" s="118">
        <v>7062629.9299999997</v>
      </c>
      <c r="D160" s="118">
        <v>2983573.7399999998</v>
      </c>
      <c r="E160" s="116">
        <v>0.4224451471436505</v>
      </c>
      <c r="F160" s="118">
        <v>2288895.7399999998</v>
      </c>
      <c r="G160" s="116">
        <v>0.32408546995750631</v>
      </c>
    </row>
    <row r="161" spans="1:8" ht="15.75" x14ac:dyDescent="0.25">
      <c r="A161" s="113">
        <v>37</v>
      </c>
      <c r="B161" s="114" t="s">
        <v>126</v>
      </c>
      <c r="C161" s="118">
        <v>9450300.8699999992</v>
      </c>
      <c r="D161" s="118">
        <v>4964313.5799999991</v>
      </c>
      <c r="E161" s="116">
        <v>0.52530746357073388</v>
      </c>
      <c r="F161" s="118">
        <v>3057884.87</v>
      </c>
      <c r="G161" s="116">
        <v>0.32357539850474626</v>
      </c>
    </row>
    <row r="162" spans="1:8" ht="15.75" x14ac:dyDescent="0.25">
      <c r="A162" s="113">
        <v>38</v>
      </c>
      <c r="B162" s="114" t="s">
        <v>127</v>
      </c>
      <c r="C162" s="118">
        <v>6714199.0599999996</v>
      </c>
      <c r="D162" s="118">
        <v>2814246.0499999989</v>
      </c>
      <c r="E162" s="116">
        <v>0.41914843823531189</v>
      </c>
      <c r="F162" s="118">
        <v>2167731.94</v>
      </c>
      <c r="G162" s="116">
        <v>0.32285785998129168</v>
      </c>
    </row>
    <row r="163" spans="1:8" ht="15.75" x14ac:dyDescent="0.25">
      <c r="A163" s="113">
        <v>39</v>
      </c>
      <c r="B163" s="114" t="s">
        <v>74</v>
      </c>
      <c r="C163" s="118">
        <v>3631994.0199999996</v>
      </c>
      <c r="D163" s="118">
        <v>1255088.55</v>
      </c>
      <c r="E163" s="116">
        <v>0.34556459704743681</v>
      </c>
      <c r="F163" s="118">
        <v>1172583.4400000002</v>
      </c>
      <c r="G163" s="116">
        <v>0.32284839499818346</v>
      </c>
    </row>
    <row r="164" spans="1:8" ht="15.75" x14ac:dyDescent="0.25">
      <c r="A164" s="113">
        <v>40</v>
      </c>
      <c r="B164" s="114" t="s">
        <v>128</v>
      </c>
      <c r="C164" s="118">
        <v>7784162.8499999996</v>
      </c>
      <c r="D164" s="118">
        <v>2846676.1400000006</v>
      </c>
      <c r="E164" s="116">
        <v>0.36570100020453716</v>
      </c>
      <c r="F164" s="118">
        <v>2318610.9699999997</v>
      </c>
      <c r="G164" s="116">
        <v>0.29786259803133486</v>
      </c>
    </row>
    <row r="165" spans="1:8" ht="15.75" x14ac:dyDescent="0.25">
      <c r="A165" s="113">
        <v>41</v>
      </c>
      <c r="B165" s="114" t="s">
        <v>68</v>
      </c>
      <c r="C165" s="118">
        <v>397686.77999999997</v>
      </c>
      <c r="D165" s="118">
        <v>117374.29</v>
      </c>
      <c r="E165" s="116">
        <v>0.29514254911868082</v>
      </c>
      <c r="F165" s="118">
        <v>117374.29</v>
      </c>
      <c r="G165" s="116">
        <v>0.29514254911868082</v>
      </c>
    </row>
    <row r="166" spans="1:8" ht="15.75" x14ac:dyDescent="0.25">
      <c r="A166" s="113">
        <v>42</v>
      </c>
      <c r="B166" s="114" t="s">
        <v>69</v>
      </c>
      <c r="C166" s="118">
        <v>828502.18999999983</v>
      </c>
      <c r="D166" s="118">
        <v>229526.09</v>
      </c>
      <c r="E166" s="116">
        <v>0.27703739684743628</v>
      </c>
      <c r="F166" s="118">
        <v>229468.09</v>
      </c>
      <c r="G166" s="116">
        <v>0.27696739099748191</v>
      </c>
    </row>
    <row r="167" spans="1:8" ht="15.75" x14ac:dyDescent="0.25">
      <c r="A167" s="113">
        <v>43</v>
      </c>
      <c r="B167" s="114" t="s">
        <v>129</v>
      </c>
      <c r="C167" s="118">
        <v>6634696.5499999998</v>
      </c>
      <c r="D167" s="118">
        <v>3257894.8299999996</v>
      </c>
      <c r="E167" s="116">
        <v>0.49103901066884509</v>
      </c>
      <c r="F167" s="118">
        <v>1540333.4499999997</v>
      </c>
      <c r="G167" s="116">
        <v>0.23216336096034412</v>
      </c>
    </row>
    <row r="168" spans="1:8" ht="15.75" x14ac:dyDescent="0.25">
      <c r="A168" s="113">
        <v>44</v>
      </c>
      <c r="B168" s="114" t="s">
        <v>118</v>
      </c>
      <c r="C168" s="118">
        <v>1270209.6299999999</v>
      </c>
      <c r="D168" s="118">
        <v>291548.55000000005</v>
      </c>
      <c r="E168" s="116">
        <v>0.2295279008394859</v>
      </c>
      <c r="F168" s="118">
        <v>291548.55000000005</v>
      </c>
      <c r="G168" s="116">
        <v>0.2295279008394859</v>
      </c>
    </row>
    <row r="169" spans="1:8" ht="15.75" x14ac:dyDescent="0.25">
      <c r="A169" s="113">
        <v>45</v>
      </c>
      <c r="B169" s="114" t="s">
        <v>130</v>
      </c>
      <c r="C169" s="118">
        <v>7568312.7299999995</v>
      </c>
      <c r="D169" s="118">
        <v>2493953.8700000006</v>
      </c>
      <c r="E169" s="116">
        <v>0.32952574225880338</v>
      </c>
      <c r="F169" s="118">
        <v>1682091.3400000003</v>
      </c>
      <c r="G169" s="116">
        <v>0.22225447071344798</v>
      </c>
    </row>
    <row r="170" spans="1:8" ht="15.75" x14ac:dyDescent="0.25">
      <c r="A170" s="113">
        <v>46</v>
      </c>
      <c r="B170" s="114" t="s">
        <v>131</v>
      </c>
      <c r="C170" s="118">
        <v>8425830.7699999996</v>
      </c>
      <c r="D170" s="118">
        <v>2385508.8400000003</v>
      </c>
      <c r="E170" s="116">
        <v>0.28311853218006189</v>
      </c>
      <c r="F170" s="118">
        <v>1837734.4899999998</v>
      </c>
      <c r="G170" s="116">
        <v>0.21810721579446105</v>
      </c>
    </row>
    <row r="171" spans="1:8" ht="15.75" x14ac:dyDescent="0.25">
      <c r="A171" s="113">
        <v>47</v>
      </c>
      <c r="B171" s="114" t="s">
        <v>132</v>
      </c>
      <c r="C171" s="118">
        <v>6451444.3100000005</v>
      </c>
      <c r="D171" s="118">
        <v>2363687.7000000002</v>
      </c>
      <c r="E171" s="116">
        <v>0.3663811677543567</v>
      </c>
      <c r="F171" s="118">
        <v>1299806.93</v>
      </c>
      <c r="G171" s="116">
        <v>0.20147533909348739</v>
      </c>
    </row>
    <row r="172" spans="1:8" ht="15.75" x14ac:dyDescent="0.25">
      <c r="A172" s="113">
        <v>48</v>
      </c>
      <c r="B172" s="114" t="s">
        <v>70</v>
      </c>
      <c r="C172" s="118">
        <v>4000</v>
      </c>
      <c r="D172" s="118">
        <v>871.2</v>
      </c>
      <c r="E172" s="116">
        <v>0.21780000000000002</v>
      </c>
      <c r="F172" s="118">
        <v>763.2</v>
      </c>
      <c r="G172" s="116">
        <v>0.19080000000000003</v>
      </c>
    </row>
    <row r="173" spans="1:8" ht="15.75" x14ac:dyDescent="0.25">
      <c r="A173" s="113">
        <v>49</v>
      </c>
      <c r="B173" s="114" t="s">
        <v>138</v>
      </c>
      <c r="C173" s="118">
        <v>212651040.05999997</v>
      </c>
      <c r="D173" s="118">
        <v>73036940.159999967</v>
      </c>
      <c r="E173" s="116">
        <v>0.34345912505009346</v>
      </c>
      <c r="F173" s="118">
        <v>17215458.980000004</v>
      </c>
      <c r="G173" s="116">
        <v>8.095638269694154E-2</v>
      </c>
    </row>
    <row r="174" spans="1:8" ht="15.75" x14ac:dyDescent="0.25">
      <c r="A174" s="113">
        <v>50</v>
      </c>
      <c r="B174" s="114" t="s">
        <v>93</v>
      </c>
      <c r="C174" s="118">
        <v>130000</v>
      </c>
      <c r="D174" s="118">
        <v>0</v>
      </c>
      <c r="E174" s="116">
        <v>0</v>
      </c>
      <c r="F174" s="118">
        <v>0</v>
      </c>
      <c r="G174" s="116">
        <v>0</v>
      </c>
    </row>
    <row r="175" spans="1:8" ht="15.75" x14ac:dyDescent="0.25">
      <c r="A175" s="238" t="s">
        <v>139</v>
      </c>
      <c r="B175" s="239"/>
      <c r="C175" s="103">
        <v>709521449.36999977</v>
      </c>
      <c r="D175" s="103">
        <v>349405414.27999985</v>
      </c>
      <c r="E175" s="104">
        <v>0.4924522219733376</v>
      </c>
      <c r="F175" s="103">
        <v>246087270.88000005</v>
      </c>
      <c r="G175" s="104">
        <v>0.34683556233360685</v>
      </c>
    </row>
    <row r="176" spans="1:8" ht="9" customHeight="1" x14ac:dyDescent="0.25">
      <c r="C176" s="105"/>
      <c r="D176" s="105"/>
      <c r="E176" s="105"/>
      <c r="F176" s="106"/>
      <c r="G176" s="105"/>
      <c r="H176" s="107"/>
    </row>
    <row r="177" spans="1:8" ht="15.75" x14ac:dyDescent="0.25">
      <c r="A177" s="107"/>
      <c r="B177" s="108" t="s">
        <v>140</v>
      </c>
      <c r="C177" s="95">
        <v>3774000</v>
      </c>
      <c r="D177" s="95">
        <v>3774000</v>
      </c>
      <c r="E177" s="96">
        <v>1</v>
      </c>
      <c r="F177" s="95">
        <v>0</v>
      </c>
      <c r="G177" s="96">
        <v>0</v>
      </c>
    </row>
    <row r="178" spans="1:8" ht="9" customHeight="1" x14ac:dyDescent="0.25">
      <c r="C178" s="105"/>
      <c r="D178" s="105"/>
      <c r="E178" s="105"/>
      <c r="F178" s="106"/>
      <c r="G178" s="105"/>
      <c r="H178" s="107"/>
    </row>
    <row r="179" spans="1:8" ht="15.75" x14ac:dyDescent="0.25">
      <c r="A179" s="238" t="s">
        <v>141</v>
      </c>
      <c r="B179" s="239"/>
      <c r="C179" s="103">
        <f>+C175+C177</f>
        <v>713295449.36999977</v>
      </c>
      <c r="D179" s="103">
        <f>+D175+D177</f>
        <v>353179414.27999985</v>
      </c>
      <c r="E179" s="104">
        <f>+D179/C179</f>
        <v>0.49513762437701891</v>
      </c>
      <c r="F179" s="103">
        <f>+F175+F177</f>
        <v>246087270.88000005</v>
      </c>
      <c r="G179" s="104">
        <f>+F179/C179</f>
        <v>0.34500047784876581</v>
      </c>
    </row>
    <row r="180" spans="1:8" x14ac:dyDescent="0.25">
      <c r="A180" s="240"/>
      <c r="B180" s="240"/>
      <c r="C180" s="240"/>
      <c r="D180" s="240"/>
      <c r="E180" s="240"/>
      <c r="F180" s="240"/>
      <c r="G180" s="240"/>
    </row>
    <row r="183" spans="1:8" ht="15.75" x14ac:dyDescent="0.25">
      <c r="A183" s="212" t="s">
        <v>47</v>
      </c>
      <c r="B183" s="212"/>
      <c r="C183" s="212"/>
      <c r="D183" s="212"/>
      <c r="E183" s="212"/>
      <c r="F183" s="212"/>
      <c r="G183" s="212"/>
    </row>
    <row r="184" spans="1:8" ht="15.75" x14ac:dyDescent="0.25">
      <c r="A184" s="248" t="s">
        <v>12</v>
      </c>
      <c r="B184" s="249"/>
      <c r="C184" s="249"/>
      <c r="D184" s="249"/>
      <c r="E184" s="249"/>
      <c r="F184" s="249"/>
      <c r="G184" s="249"/>
    </row>
    <row r="185" spans="1:8" ht="38.25" x14ac:dyDescent="0.25">
      <c r="A185" s="111" t="s">
        <v>142</v>
      </c>
      <c r="B185" s="111" t="s">
        <v>146</v>
      </c>
      <c r="C185" s="112" t="s">
        <v>51</v>
      </c>
      <c r="D185" s="112" t="s">
        <v>52</v>
      </c>
      <c r="E185" s="112" t="s">
        <v>53</v>
      </c>
      <c r="F185" s="112" t="s">
        <v>54</v>
      </c>
      <c r="G185" s="112" t="s">
        <v>55</v>
      </c>
    </row>
    <row r="186" spans="1:8" ht="15.75" x14ac:dyDescent="0.25">
      <c r="A186" s="113">
        <v>1</v>
      </c>
      <c r="B186" s="114" t="s">
        <v>72</v>
      </c>
      <c r="C186" s="118">
        <v>1094196.3799999999</v>
      </c>
      <c r="D186" s="118">
        <v>1087148.8799999999</v>
      </c>
      <c r="E186" s="116">
        <v>0.99355920004049003</v>
      </c>
      <c r="F186" s="118">
        <v>1087148.8799999999</v>
      </c>
      <c r="G186" s="116">
        <v>0.99355920004049003</v>
      </c>
    </row>
    <row r="187" spans="1:8" ht="15.75" x14ac:dyDescent="0.25">
      <c r="A187" s="113">
        <v>2</v>
      </c>
      <c r="B187" s="114" t="s">
        <v>65</v>
      </c>
      <c r="C187" s="118">
        <v>1332768.46</v>
      </c>
      <c r="D187" s="118">
        <v>951021.62</v>
      </c>
      <c r="E187" s="116">
        <v>0.71356852187213371</v>
      </c>
      <c r="F187" s="118">
        <v>934795.24999999988</v>
      </c>
      <c r="G187" s="116">
        <v>0.70139358639984617</v>
      </c>
    </row>
    <row r="188" spans="1:8" ht="15.75" x14ac:dyDescent="0.25">
      <c r="A188" s="113">
        <v>3</v>
      </c>
      <c r="B188" s="114" t="s">
        <v>82</v>
      </c>
      <c r="C188" s="118">
        <v>4350000</v>
      </c>
      <c r="D188" s="118">
        <v>2951642.15</v>
      </c>
      <c r="E188" s="116">
        <v>0.67853842528735631</v>
      </c>
      <c r="F188" s="118">
        <v>2473798.6399999997</v>
      </c>
      <c r="G188" s="116">
        <v>0.5686893425287356</v>
      </c>
    </row>
    <row r="189" spans="1:8" ht="15.75" x14ac:dyDescent="0.25">
      <c r="A189" s="113">
        <v>4</v>
      </c>
      <c r="B189" s="114" t="s">
        <v>63</v>
      </c>
      <c r="C189" s="118">
        <v>750000</v>
      </c>
      <c r="D189" s="118">
        <v>383848.99</v>
      </c>
      <c r="E189" s="116">
        <v>0.5117986533333333</v>
      </c>
      <c r="F189" s="118">
        <v>383848.99</v>
      </c>
      <c r="G189" s="116">
        <v>0.5117986533333333</v>
      </c>
    </row>
    <row r="190" spans="1:8" ht="15.75" x14ac:dyDescent="0.25">
      <c r="A190" s="113">
        <v>5</v>
      </c>
      <c r="B190" s="114" t="s">
        <v>83</v>
      </c>
      <c r="C190" s="118">
        <v>3682164.79</v>
      </c>
      <c r="D190" s="118">
        <v>1841059.23</v>
      </c>
      <c r="E190" s="116">
        <v>0.49999370886385558</v>
      </c>
      <c r="F190" s="118">
        <v>1770476.83</v>
      </c>
      <c r="G190" s="116">
        <v>0.48082498502192239</v>
      </c>
    </row>
    <row r="191" spans="1:8" ht="15.75" x14ac:dyDescent="0.25">
      <c r="A191" s="113">
        <v>6</v>
      </c>
      <c r="B191" s="114" t="s">
        <v>113</v>
      </c>
      <c r="C191" s="118">
        <v>3475000</v>
      </c>
      <c r="D191" s="118">
        <v>1710716.41</v>
      </c>
      <c r="E191" s="116">
        <v>0.49229249208633091</v>
      </c>
      <c r="F191" s="118">
        <v>1523507.6199999999</v>
      </c>
      <c r="G191" s="116">
        <v>0.43841945899280571</v>
      </c>
    </row>
    <row r="192" spans="1:8" ht="15.75" x14ac:dyDescent="0.25">
      <c r="A192" s="113">
        <v>7</v>
      </c>
      <c r="B192" s="114" t="s">
        <v>134</v>
      </c>
      <c r="C192" s="118">
        <v>48120546.870000012</v>
      </c>
      <c r="D192" s="118">
        <v>24916357.279999997</v>
      </c>
      <c r="E192" s="116">
        <v>0.51779040141236843</v>
      </c>
      <c r="F192" s="118">
        <v>18646062.620000001</v>
      </c>
      <c r="G192" s="116">
        <v>0.38748650696703929</v>
      </c>
    </row>
    <row r="193" spans="1:7" ht="15.75" x14ac:dyDescent="0.25">
      <c r="A193" s="113">
        <v>8</v>
      </c>
      <c r="B193" s="114" t="s">
        <v>89</v>
      </c>
      <c r="C193" s="118">
        <v>4450138.68</v>
      </c>
      <c r="D193" s="118">
        <v>1849326.9900000002</v>
      </c>
      <c r="E193" s="116">
        <v>0.41556614815428639</v>
      </c>
      <c r="F193" s="118">
        <v>1670062.9000000001</v>
      </c>
      <c r="G193" s="116">
        <v>0.37528333836104188</v>
      </c>
    </row>
    <row r="194" spans="1:7" ht="15.75" x14ac:dyDescent="0.25">
      <c r="A194" s="113">
        <v>9</v>
      </c>
      <c r="B194" s="114" t="s">
        <v>112</v>
      </c>
      <c r="C194" s="118">
        <v>2760238.6799999997</v>
      </c>
      <c r="D194" s="118">
        <v>849868.76</v>
      </c>
      <c r="E194" s="116">
        <v>0.30789683738509166</v>
      </c>
      <c r="F194" s="118">
        <v>844321.78</v>
      </c>
      <c r="G194" s="116">
        <v>0.30588723580962213</v>
      </c>
    </row>
    <row r="195" spans="1:7" ht="15.75" x14ac:dyDescent="0.25">
      <c r="A195" s="113">
        <v>10</v>
      </c>
      <c r="B195" s="114" t="s">
        <v>136</v>
      </c>
      <c r="C195" s="118">
        <v>136530529.41999999</v>
      </c>
      <c r="D195" s="118">
        <v>70410810.650000006</v>
      </c>
      <c r="E195" s="116">
        <v>0.51571477052872039</v>
      </c>
      <c r="F195" s="118">
        <v>40216556.780000009</v>
      </c>
      <c r="G195" s="116">
        <v>0.29456090847113348</v>
      </c>
    </row>
    <row r="196" spans="1:7" ht="15.75" x14ac:dyDescent="0.25">
      <c r="A196" s="113">
        <v>11</v>
      </c>
      <c r="B196" s="114" t="s">
        <v>73</v>
      </c>
      <c r="C196" s="118">
        <v>16275000</v>
      </c>
      <c r="D196" s="118">
        <v>5757446.6699999999</v>
      </c>
      <c r="E196" s="116">
        <v>0.35376016405529953</v>
      </c>
      <c r="F196" s="118">
        <v>4638969.79</v>
      </c>
      <c r="G196" s="116">
        <v>0.28503654623655916</v>
      </c>
    </row>
    <row r="197" spans="1:7" ht="15.75" x14ac:dyDescent="0.25">
      <c r="A197" s="113">
        <v>12</v>
      </c>
      <c r="B197" s="114" t="s">
        <v>116</v>
      </c>
      <c r="C197" s="118">
        <v>4999999.9999999991</v>
      </c>
      <c r="D197" s="118">
        <v>2402420.96</v>
      </c>
      <c r="E197" s="116">
        <v>0.48048419200000009</v>
      </c>
      <c r="F197" s="118">
        <v>1384440.7100000004</v>
      </c>
      <c r="G197" s="116">
        <v>0.27688814200000011</v>
      </c>
    </row>
    <row r="198" spans="1:7" ht="15.75" x14ac:dyDescent="0.25">
      <c r="A198" s="113">
        <v>13</v>
      </c>
      <c r="B198" s="114" t="s">
        <v>117</v>
      </c>
      <c r="C198" s="118">
        <v>3592317.2</v>
      </c>
      <c r="D198" s="118">
        <v>3590089.0199999996</v>
      </c>
      <c r="E198" s="116">
        <v>0.9993797374018083</v>
      </c>
      <c r="F198" s="118">
        <v>974545.25</v>
      </c>
      <c r="G198" s="116">
        <v>0.27128596828810103</v>
      </c>
    </row>
    <row r="199" spans="1:7" ht="15.75" x14ac:dyDescent="0.25">
      <c r="A199" s="113">
        <v>14</v>
      </c>
      <c r="B199" s="114" t="s">
        <v>137</v>
      </c>
      <c r="C199" s="118">
        <v>14640197.58</v>
      </c>
      <c r="D199" s="118">
        <v>9856812.0500000007</v>
      </c>
      <c r="E199" s="116">
        <v>0.67327042522058644</v>
      </c>
      <c r="F199" s="118">
        <v>3898095.1200000006</v>
      </c>
      <c r="G199" s="116">
        <v>0.2662597344536658</v>
      </c>
    </row>
    <row r="200" spans="1:7" ht="15.75" x14ac:dyDescent="0.25">
      <c r="A200" s="113">
        <v>15</v>
      </c>
      <c r="B200" s="114" t="s">
        <v>115</v>
      </c>
      <c r="C200" s="118">
        <v>2214349.5900000003</v>
      </c>
      <c r="D200" s="118">
        <v>1249572.3600000001</v>
      </c>
      <c r="E200" s="116">
        <v>0.56430672267968307</v>
      </c>
      <c r="F200" s="118">
        <v>489594.51999999996</v>
      </c>
      <c r="G200" s="116">
        <v>0.22110082446376494</v>
      </c>
    </row>
    <row r="201" spans="1:7" ht="15.75" x14ac:dyDescent="0.25">
      <c r="A201" s="113">
        <v>16</v>
      </c>
      <c r="B201" s="114" t="s">
        <v>92</v>
      </c>
      <c r="C201" s="118">
        <v>300000</v>
      </c>
      <c r="D201" s="118">
        <v>41569.620000000003</v>
      </c>
      <c r="E201" s="116">
        <v>0.13856540000000001</v>
      </c>
      <c r="F201" s="118">
        <v>41569.620000000003</v>
      </c>
      <c r="G201" s="116">
        <v>0.13856540000000001</v>
      </c>
    </row>
    <row r="202" spans="1:7" ht="15.75" x14ac:dyDescent="0.25">
      <c r="A202" s="251" t="s">
        <v>141</v>
      </c>
      <c r="B202" s="252"/>
      <c r="C202" s="128">
        <v>248567447.65000001</v>
      </c>
      <c r="D202" s="128">
        <v>129849711.64000003</v>
      </c>
      <c r="E202" s="120">
        <v>0.52239226361947944</v>
      </c>
      <c r="F202" s="128">
        <v>80977795.300000012</v>
      </c>
      <c r="G202" s="120">
        <v>0.32577795711215707</v>
      </c>
    </row>
    <row r="203" spans="1:7" ht="42" customHeight="1" x14ac:dyDescent="0.25">
      <c r="A203" s="240"/>
      <c r="B203" s="240"/>
      <c r="C203" s="240"/>
      <c r="D203" s="240"/>
      <c r="E203" s="240"/>
      <c r="F203" s="240"/>
      <c r="G203" s="240"/>
    </row>
    <row r="205" spans="1:7" ht="15.75" x14ac:dyDescent="0.25">
      <c r="A205" s="212" t="s">
        <v>47</v>
      </c>
      <c r="B205" s="212"/>
      <c r="C205" s="212"/>
      <c r="D205" s="212"/>
      <c r="E205" s="212"/>
      <c r="F205" s="212"/>
      <c r="G205" s="212"/>
    </row>
    <row r="206" spans="1:7" ht="15.75" x14ac:dyDescent="0.25">
      <c r="A206" s="248" t="s">
        <v>12</v>
      </c>
      <c r="B206" s="249"/>
      <c r="C206" s="249"/>
      <c r="D206" s="249"/>
      <c r="E206" s="249"/>
      <c r="F206" s="249"/>
      <c r="G206" s="249"/>
    </row>
    <row r="207" spans="1:7" ht="38.25" x14ac:dyDescent="0.25">
      <c r="A207" s="111" t="s">
        <v>142</v>
      </c>
      <c r="B207" s="111" t="s">
        <v>147</v>
      </c>
      <c r="C207" s="112" t="s">
        <v>144</v>
      </c>
      <c r="D207" s="112" t="s">
        <v>52</v>
      </c>
      <c r="E207" s="112" t="s">
        <v>53</v>
      </c>
      <c r="F207" s="112" t="s">
        <v>54</v>
      </c>
      <c r="G207" s="112" t="s">
        <v>55</v>
      </c>
    </row>
    <row r="208" spans="1:7" ht="15.75" x14ac:dyDescent="0.25">
      <c r="A208" s="113">
        <v>1</v>
      </c>
      <c r="B208" s="114" t="s">
        <v>72</v>
      </c>
      <c r="C208" s="118">
        <v>1094196.3799999999</v>
      </c>
      <c r="D208" s="118">
        <v>1087148.8799999999</v>
      </c>
      <c r="E208" s="116">
        <v>0.99355920004049003</v>
      </c>
      <c r="F208" s="118">
        <v>1087148.8799999999</v>
      </c>
      <c r="G208" s="116">
        <v>0.99355920004049003</v>
      </c>
    </row>
    <row r="209" spans="1:7" ht="15.75" x14ac:dyDescent="0.25">
      <c r="A209" s="113">
        <v>2</v>
      </c>
      <c r="B209" s="114" t="s">
        <v>65</v>
      </c>
      <c r="C209" s="118">
        <v>1332768.46</v>
      </c>
      <c r="D209" s="118">
        <v>951021.62</v>
      </c>
      <c r="E209" s="116">
        <v>0.71356852187213371</v>
      </c>
      <c r="F209" s="118">
        <v>934795.24999999988</v>
      </c>
      <c r="G209" s="116">
        <v>0.70139358639984617</v>
      </c>
    </row>
    <row r="210" spans="1:7" ht="15.75" x14ac:dyDescent="0.25">
      <c r="A210" s="113">
        <v>3</v>
      </c>
      <c r="B210" s="114" t="s">
        <v>122</v>
      </c>
      <c r="C210" s="118">
        <v>2494291.1999999997</v>
      </c>
      <c r="D210" s="118">
        <v>1683780.8999999997</v>
      </c>
      <c r="E210" s="116">
        <v>0.67505385898807635</v>
      </c>
      <c r="F210" s="118">
        <v>1679980.8999999997</v>
      </c>
      <c r="G210" s="116">
        <v>0.67353038009355115</v>
      </c>
    </row>
    <row r="211" spans="1:7" ht="15.75" x14ac:dyDescent="0.25">
      <c r="A211" s="113">
        <v>4</v>
      </c>
      <c r="B211" s="114" t="s">
        <v>56</v>
      </c>
      <c r="C211" s="118">
        <v>130645151.69000001</v>
      </c>
      <c r="D211" s="118">
        <v>90759562.639999986</v>
      </c>
      <c r="E211" s="116">
        <v>0.69470287619519067</v>
      </c>
      <c r="F211" s="118">
        <v>81438524.890000001</v>
      </c>
      <c r="G211" s="116">
        <v>0.62335665607584545</v>
      </c>
    </row>
    <row r="212" spans="1:7" ht="15.75" x14ac:dyDescent="0.25">
      <c r="A212" s="113">
        <v>5</v>
      </c>
      <c r="B212" s="114" t="s">
        <v>82</v>
      </c>
      <c r="C212" s="118">
        <v>4350000</v>
      </c>
      <c r="D212" s="118">
        <v>2951642.15</v>
      </c>
      <c r="E212" s="116">
        <v>0.67853842528735631</v>
      </c>
      <c r="F212" s="118">
        <v>2473798.6399999997</v>
      </c>
      <c r="G212" s="116">
        <v>0.5686893425287356</v>
      </c>
    </row>
    <row r="213" spans="1:7" ht="15.75" x14ac:dyDescent="0.25">
      <c r="A213" s="113">
        <v>6</v>
      </c>
      <c r="B213" s="114" t="s">
        <v>59</v>
      </c>
      <c r="C213" s="118">
        <v>4419650.83</v>
      </c>
      <c r="D213" s="118">
        <v>2418300.83</v>
      </c>
      <c r="E213" s="116">
        <v>0.54717010981611869</v>
      </c>
      <c r="F213" s="118">
        <v>2415993.6199999996</v>
      </c>
      <c r="G213" s="116">
        <v>0.54664807536390825</v>
      </c>
    </row>
    <row r="214" spans="1:7" ht="15.75" x14ac:dyDescent="0.25">
      <c r="A214" s="113">
        <v>7</v>
      </c>
      <c r="B214" s="114" t="s">
        <v>106</v>
      </c>
      <c r="C214" s="118">
        <v>4586195.43</v>
      </c>
      <c r="D214" s="118">
        <v>2488419.3700000006</v>
      </c>
      <c r="E214" s="116">
        <v>0.54258903877543674</v>
      </c>
      <c r="F214" s="118">
        <v>2486356.8700000006</v>
      </c>
      <c r="G214" s="116">
        <v>0.54213931960592454</v>
      </c>
    </row>
    <row r="215" spans="1:7" ht="15.75" x14ac:dyDescent="0.25">
      <c r="A215" s="113">
        <v>8</v>
      </c>
      <c r="B215" s="114" t="s">
        <v>63</v>
      </c>
      <c r="C215" s="118">
        <v>750000.00000000012</v>
      </c>
      <c r="D215" s="118">
        <v>383848.99000000005</v>
      </c>
      <c r="E215" s="116">
        <v>0.5117986533333333</v>
      </c>
      <c r="F215" s="118">
        <v>383848.99000000005</v>
      </c>
      <c r="G215" s="116">
        <v>0.5117986533333333</v>
      </c>
    </row>
    <row r="216" spans="1:7" ht="15.75" x14ac:dyDescent="0.25">
      <c r="A216" s="113">
        <v>9</v>
      </c>
      <c r="B216" s="114" t="s">
        <v>91</v>
      </c>
      <c r="C216" s="118">
        <v>1476909.3999999997</v>
      </c>
      <c r="D216" s="118">
        <v>761897.21000000008</v>
      </c>
      <c r="E216" s="116">
        <v>0.51587267980012874</v>
      </c>
      <c r="F216" s="118">
        <v>733842.20000000007</v>
      </c>
      <c r="G216" s="116">
        <v>0.49687692420401702</v>
      </c>
    </row>
    <row r="217" spans="1:7" ht="15.75" x14ac:dyDescent="0.25">
      <c r="A217" s="113">
        <v>10</v>
      </c>
      <c r="B217" s="114" t="s">
        <v>86</v>
      </c>
      <c r="C217" s="118">
        <v>7148731.7699999996</v>
      </c>
      <c r="D217" s="118">
        <v>3534973.9899999993</v>
      </c>
      <c r="E217" s="116">
        <v>0.49448966666153144</v>
      </c>
      <c r="F217" s="118">
        <v>3533640.9899999993</v>
      </c>
      <c r="G217" s="116">
        <v>0.49430320002061001</v>
      </c>
    </row>
    <row r="218" spans="1:7" ht="15.75" x14ac:dyDescent="0.25">
      <c r="A218" s="113">
        <v>11</v>
      </c>
      <c r="B218" s="114" t="s">
        <v>95</v>
      </c>
      <c r="C218" s="118">
        <v>2371766.94</v>
      </c>
      <c r="D218" s="118">
        <v>1372166.1399999997</v>
      </c>
      <c r="E218" s="116">
        <v>0.57854172636372092</v>
      </c>
      <c r="F218" s="118">
        <v>1170570.3400000001</v>
      </c>
      <c r="G218" s="116">
        <v>0.49354357726227521</v>
      </c>
    </row>
    <row r="219" spans="1:7" ht="15.75" x14ac:dyDescent="0.25">
      <c r="A219" s="113">
        <v>12</v>
      </c>
      <c r="B219" s="114" t="s">
        <v>108</v>
      </c>
      <c r="C219" s="118">
        <v>9599298.8099999987</v>
      </c>
      <c r="D219" s="118">
        <v>5120968.16</v>
      </c>
      <c r="E219" s="116">
        <v>0.53347314854552386</v>
      </c>
      <c r="F219" s="118">
        <v>4714291.26</v>
      </c>
      <c r="G219" s="116">
        <v>0.49110787707628412</v>
      </c>
    </row>
    <row r="220" spans="1:7" ht="15.75" x14ac:dyDescent="0.25">
      <c r="A220" s="113">
        <v>13</v>
      </c>
      <c r="B220" s="114" t="s">
        <v>96</v>
      </c>
      <c r="C220" s="118">
        <v>2353701.89</v>
      </c>
      <c r="D220" s="118">
        <v>1279522.1100000001</v>
      </c>
      <c r="E220" s="116">
        <v>0.54362114226793612</v>
      </c>
      <c r="F220" s="118">
        <v>1155066.9600000002</v>
      </c>
      <c r="G220" s="116">
        <v>0.49074479861168829</v>
      </c>
    </row>
    <row r="221" spans="1:7" ht="15.75" x14ac:dyDescent="0.25">
      <c r="A221" s="113">
        <v>14</v>
      </c>
      <c r="B221" s="114" t="s">
        <v>83</v>
      </c>
      <c r="C221" s="118">
        <v>3682164.7900000005</v>
      </c>
      <c r="D221" s="118">
        <v>1841059.2299999995</v>
      </c>
      <c r="E221" s="116">
        <v>0.49999370886385541</v>
      </c>
      <c r="F221" s="118">
        <v>1770476.8299999996</v>
      </c>
      <c r="G221" s="116">
        <v>0.48082498502192222</v>
      </c>
    </row>
    <row r="222" spans="1:7" ht="15.75" x14ac:dyDescent="0.25">
      <c r="A222" s="113">
        <v>15</v>
      </c>
      <c r="B222" s="114" t="s">
        <v>61</v>
      </c>
      <c r="C222" s="118">
        <v>4477164.0500000007</v>
      </c>
      <c r="D222" s="118">
        <v>2203783.71</v>
      </c>
      <c r="E222" s="116">
        <v>0.4922275988524476</v>
      </c>
      <c r="F222" s="118">
        <v>2137142.46</v>
      </c>
      <c r="G222" s="116">
        <v>0.47734289745313208</v>
      </c>
    </row>
    <row r="223" spans="1:7" ht="15.75" x14ac:dyDescent="0.25">
      <c r="A223" s="113">
        <v>16</v>
      </c>
      <c r="B223" s="114" t="s">
        <v>97</v>
      </c>
      <c r="C223" s="118">
        <v>3460666.15</v>
      </c>
      <c r="D223" s="118">
        <v>1740044.9100000001</v>
      </c>
      <c r="E223" s="116">
        <v>0.5028063484251436</v>
      </c>
      <c r="F223" s="118">
        <v>1638541.49</v>
      </c>
      <c r="G223" s="116">
        <v>0.473475746858737</v>
      </c>
    </row>
    <row r="224" spans="1:7" ht="15.75" x14ac:dyDescent="0.25">
      <c r="A224" s="113">
        <v>17</v>
      </c>
      <c r="B224" s="114" t="s">
        <v>98</v>
      </c>
      <c r="C224" s="118">
        <v>4092081.5100000007</v>
      </c>
      <c r="D224" s="118">
        <v>2057572.5899999999</v>
      </c>
      <c r="E224" s="116">
        <v>0.5028180853611588</v>
      </c>
      <c r="F224" s="118">
        <v>1929541.8499999999</v>
      </c>
      <c r="G224" s="116">
        <v>0.47153064895816299</v>
      </c>
    </row>
    <row r="225" spans="1:7" ht="15.75" x14ac:dyDescent="0.25">
      <c r="A225" s="113">
        <v>18</v>
      </c>
      <c r="B225" s="114" t="s">
        <v>66</v>
      </c>
      <c r="C225" s="118">
        <v>5627999.9300000006</v>
      </c>
      <c r="D225" s="118">
        <v>2660352.9800000004</v>
      </c>
      <c r="E225" s="116">
        <v>0.47269954034985218</v>
      </c>
      <c r="F225" s="118">
        <v>2650315.75</v>
      </c>
      <c r="G225" s="116">
        <v>0.47091609505403809</v>
      </c>
    </row>
    <row r="226" spans="1:7" ht="15.75" x14ac:dyDescent="0.25">
      <c r="A226" s="113">
        <v>19</v>
      </c>
      <c r="B226" s="114" t="s">
        <v>123</v>
      </c>
      <c r="C226" s="118">
        <v>1146503.4199999997</v>
      </c>
      <c r="D226" s="118">
        <v>605805.4</v>
      </c>
      <c r="E226" s="116">
        <v>0.52839388826245293</v>
      </c>
      <c r="F226" s="118">
        <v>534596.79999999993</v>
      </c>
      <c r="G226" s="116">
        <v>0.46628452272737231</v>
      </c>
    </row>
    <row r="227" spans="1:7" ht="15.75" x14ac:dyDescent="0.25">
      <c r="A227" s="113">
        <v>20</v>
      </c>
      <c r="B227" s="114" t="s">
        <v>62</v>
      </c>
      <c r="C227" s="118">
        <v>26437364.209999986</v>
      </c>
      <c r="D227" s="118">
        <v>19835276.379999984</v>
      </c>
      <c r="E227" s="116">
        <v>0.7502743549788996</v>
      </c>
      <c r="F227" s="118">
        <v>12239484.130000008</v>
      </c>
      <c r="G227" s="116">
        <v>0.4629615884843164</v>
      </c>
    </row>
    <row r="228" spans="1:7" ht="15.75" x14ac:dyDescent="0.25">
      <c r="A228" s="113">
        <v>21</v>
      </c>
      <c r="B228" s="114" t="s">
        <v>99</v>
      </c>
      <c r="C228" s="118">
        <v>1449540.2400000002</v>
      </c>
      <c r="D228" s="118">
        <v>723637.26</v>
      </c>
      <c r="E228" s="116">
        <v>0.49921846943690223</v>
      </c>
      <c r="F228" s="118">
        <v>664371.76</v>
      </c>
      <c r="G228" s="116">
        <v>0.45833274694050569</v>
      </c>
    </row>
    <row r="229" spans="1:7" ht="15.75" x14ac:dyDescent="0.25">
      <c r="A229" s="113">
        <v>22</v>
      </c>
      <c r="B229" s="114" t="s">
        <v>100</v>
      </c>
      <c r="C229" s="118">
        <v>1625125.78</v>
      </c>
      <c r="D229" s="118">
        <v>794857.20000000007</v>
      </c>
      <c r="E229" s="116">
        <v>0.48910503407311651</v>
      </c>
      <c r="F229" s="118">
        <v>735792.44000000006</v>
      </c>
      <c r="G229" s="116">
        <v>0.45276030265177386</v>
      </c>
    </row>
    <row r="230" spans="1:7" ht="15.75" x14ac:dyDescent="0.25">
      <c r="A230" s="113">
        <v>23</v>
      </c>
      <c r="B230" s="114" t="s">
        <v>67</v>
      </c>
      <c r="C230" s="118">
        <v>4050423.13</v>
      </c>
      <c r="D230" s="118">
        <v>1829603.7200000002</v>
      </c>
      <c r="E230" s="116">
        <v>0.4517068121719916</v>
      </c>
      <c r="F230" s="118">
        <v>1829603.7200000002</v>
      </c>
      <c r="G230" s="116">
        <v>0.4517068121719916</v>
      </c>
    </row>
    <row r="231" spans="1:7" ht="15.75" x14ac:dyDescent="0.25">
      <c r="A231" s="113">
        <v>24</v>
      </c>
      <c r="B231" s="114" t="s">
        <v>101</v>
      </c>
      <c r="C231" s="118">
        <v>2067250.8000000007</v>
      </c>
      <c r="D231" s="118">
        <v>1059089.8199999998</v>
      </c>
      <c r="E231" s="116">
        <v>0.51231801192192039</v>
      </c>
      <c r="F231" s="118">
        <v>922095.14999999991</v>
      </c>
      <c r="G231" s="116">
        <v>0.44604899898938222</v>
      </c>
    </row>
    <row r="232" spans="1:7" ht="15.75" x14ac:dyDescent="0.25">
      <c r="A232" s="113">
        <v>25</v>
      </c>
      <c r="B232" s="114" t="s">
        <v>135</v>
      </c>
      <c r="C232" s="118">
        <v>59704919.030000001</v>
      </c>
      <c r="D232" s="118">
        <v>35598197.800000012</v>
      </c>
      <c r="E232" s="116">
        <v>0.59623559295194661</v>
      </c>
      <c r="F232" s="118">
        <v>26548359.440000009</v>
      </c>
      <c r="G232" s="116">
        <v>0.44465949994271364</v>
      </c>
    </row>
    <row r="233" spans="1:7" ht="15.75" x14ac:dyDescent="0.25">
      <c r="A233" s="113">
        <v>26</v>
      </c>
      <c r="B233" s="114" t="s">
        <v>102</v>
      </c>
      <c r="C233" s="118">
        <v>1709369.94</v>
      </c>
      <c r="D233" s="118">
        <v>836044.54999999993</v>
      </c>
      <c r="E233" s="116">
        <v>0.48909515163230255</v>
      </c>
      <c r="F233" s="118">
        <v>758455.03999999992</v>
      </c>
      <c r="G233" s="116">
        <v>0.44370444469147502</v>
      </c>
    </row>
    <row r="234" spans="1:7" ht="15.75" x14ac:dyDescent="0.25">
      <c r="A234" s="113">
        <v>27</v>
      </c>
      <c r="B234" s="114" t="s">
        <v>113</v>
      </c>
      <c r="C234" s="118">
        <v>3475000.0000000005</v>
      </c>
      <c r="D234" s="118">
        <v>1710716.41</v>
      </c>
      <c r="E234" s="116">
        <v>0.49229249208633086</v>
      </c>
      <c r="F234" s="118">
        <v>1523507.62</v>
      </c>
      <c r="G234" s="116">
        <v>0.43841945899280571</v>
      </c>
    </row>
    <row r="235" spans="1:7" ht="15.75" x14ac:dyDescent="0.25">
      <c r="A235" s="113">
        <v>28</v>
      </c>
      <c r="B235" s="114" t="s">
        <v>76</v>
      </c>
      <c r="C235" s="118">
        <v>10376618.539999997</v>
      </c>
      <c r="D235" s="118">
        <v>4834419.6499999994</v>
      </c>
      <c r="E235" s="116">
        <v>0.46589547754542404</v>
      </c>
      <c r="F235" s="118">
        <v>4510888.63</v>
      </c>
      <c r="G235" s="116">
        <v>0.43471662879495243</v>
      </c>
    </row>
    <row r="236" spans="1:7" ht="15.75" x14ac:dyDescent="0.25">
      <c r="A236" s="113">
        <v>29</v>
      </c>
      <c r="B236" s="114" t="s">
        <v>77</v>
      </c>
      <c r="C236" s="118">
        <v>12131467.579999998</v>
      </c>
      <c r="D236" s="118">
        <v>5445068.4300000025</v>
      </c>
      <c r="E236" s="116">
        <v>0.44883839437338735</v>
      </c>
      <c r="F236" s="118">
        <v>5266181.5000000009</v>
      </c>
      <c r="G236" s="116">
        <v>0.43409269861808442</v>
      </c>
    </row>
    <row r="237" spans="1:7" ht="15.75" x14ac:dyDescent="0.25">
      <c r="A237" s="113">
        <v>30</v>
      </c>
      <c r="B237" s="114" t="s">
        <v>78</v>
      </c>
      <c r="C237" s="118">
        <v>5592817.8100000015</v>
      </c>
      <c r="D237" s="118">
        <v>2622692.15</v>
      </c>
      <c r="E237" s="116">
        <v>0.46893931450987125</v>
      </c>
      <c r="F237" s="118">
        <v>2380862.8800000008</v>
      </c>
      <c r="G237" s="116">
        <v>0.425700060485253</v>
      </c>
    </row>
    <row r="238" spans="1:7" ht="15.75" x14ac:dyDescent="0.25">
      <c r="A238" s="113">
        <v>31</v>
      </c>
      <c r="B238" s="114" t="s">
        <v>87</v>
      </c>
      <c r="C238" s="118">
        <v>21582338.27</v>
      </c>
      <c r="D238" s="118">
        <v>12587203.249999998</v>
      </c>
      <c r="E238" s="116">
        <v>0.58321777244574702</v>
      </c>
      <c r="F238" s="118">
        <v>9081456.9800000004</v>
      </c>
      <c r="G238" s="116">
        <v>0.42078188500193497</v>
      </c>
    </row>
    <row r="239" spans="1:7" ht="15.75" x14ac:dyDescent="0.25">
      <c r="A239" s="113">
        <v>32</v>
      </c>
      <c r="B239" s="114" t="s">
        <v>57</v>
      </c>
      <c r="C239" s="118">
        <v>8323103.71</v>
      </c>
      <c r="D239" s="118">
        <v>4637366.2799999993</v>
      </c>
      <c r="E239" s="116">
        <v>0.5571679077395516</v>
      </c>
      <c r="F239" s="118">
        <v>3419890.25</v>
      </c>
      <c r="G239" s="116">
        <v>0.41089122149121943</v>
      </c>
    </row>
    <row r="240" spans="1:7" ht="15.75" x14ac:dyDescent="0.25">
      <c r="A240" s="113">
        <v>33</v>
      </c>
      <c r="B240" s="114" t="s">
        <v>109</v>
      </c>
      <c r="C240" s="118">
        <v>27628358.77</v>
      </c>
      <c r="D240" s="118">
        <v>11556694.579999996</v>
      </c>
      <c r="E240" s="116">
        <v>0.41829102757087139</v>
      </c>
      <c r="F240" s="118">
        <v>11260334.529999999</v>
      </c>
      <c r="G240" s="116">
        <v>0.40756436615507291</v>
      </c>
    </row>
    <row r="241" spans="1:7" ht="15.75" x14ac:dyDescent="0.25">
      <c r="A241" s="113">
        <v>34</v>
      </c>
      <c r="B241" s="114" t="s">
        <v>114</v>
      </c>
      <c r="C241" s="118">
        <v>7492729.5300000012</v>
      </c>
      <c r="D241" s="118">
        <v>4716481.5100000007</v>
      </c>
      <c r="E241" s="116">
        <v>0.62947441130975934</v>
      </c>
      <c r="F241" s="118">
        <v>3038418.92</v>
      </c>
      <c r="G241" s="116">
        <v>0.4055156278942848</v>
      </c>
    </row>
    <row r="242" spans="1:7" ht="15.75" x14ac:dyDescent="0.25">
      <c r="A242" s="113">
        <v>35</v>
      </c>
      <c r="B242" s="114" t="s">
        <v>124</v>
      </c>
      <c r="C242" s="118">
        <v>1159560.7499999998</v>
      </c>
      <c r="D242" s="118">
        <v>518926.88</v>
      </c>
      <c r="E242" s="116">
        <v>0.44752021832405081</v>
      </c>
      <c r="F242" s="118">
        <v>467614.58</v>
      </c>
      <c r="G242" s="116">
        <v>0.40326872050472568</v>
      </c>
    </row>
    <row r="243" spans="1:7" ht="15.75" x14ac:dyDescent="0.25">
      <c r="A243" s="113">
        <v>36</v>
      </c>
      <c r="B243" s="114" t="s">
        <v>103</v>
      </c>
      <c r="C243" s="118">
        <v>2300448.27</v>
      </c>
      <c r="D243" s="118">
        <v>1105898.5300000005</v>
      </c>
      <c r="E243" s="116">
        <v>0.48073175320738704</v>
      </c>
      <c r="F243" s="118">
        <v>902863.51000000013</v>
      </c>
      <c r="G243" s="116">
        <v>0.39247285921365238</v>
      </c>
    </row>
    <row r="244" spans="1:7" ht="15.75" x14ac:dyDescent="0.25">
      <c r="A244" s="113">
        <v>37</v>
      </c>
      <c r="B244" s="114" t="s">
        <v>134</v>
      </c>
      <c r="C244" s="118">
        <v>48120546.870000005</v>
      </c>
      <c r="D244" s="118">
        <v>24916357.279999997</v>
      </c>
      <c r="E244" s="116">
        <v>0.51779040141236854</v>
      </c>
      <c r="F244" s="118">
        <v>18646062.620000001</v>
      </c>
      <c r="G244" s="116">
        <v>0.38748650696703935</v>
      </c>
    </row>
    <row r="245" spans="1:7" ht="15.75" x14ac:dyDescent="0.25">
      <c r="A245" s="113">
        <v>38</v>
      </c>
      <c r="B245" s="114" t="s">
        <v>89</v>
      </c>
      <c r="C245" s="118">
        <v>4450138.68</v>
      </c>
      <c r="D245" s="118">
        <v>1849326.99</v>
      </c>
      <c r="E245" s="116">
        <v>0.41556614815428633</v>
      </c>
      <c r="F245" s="118">
        <v>1670062.8999999997</v>
      </c>
      <c r="G245" s="116">
        <v>0.37528333836104177</v>
      </c>
    </row>
    <row r="246" spans="1:7" ht="15.75" x14ac:dyDescent="0.25">
      <c r="A246" s="113">
        <v>39</v>
      </c>
      <c r="B246" s="114" t="s">
        <v>84</v>
      </c>
      <c r="C246" s="118">
        <v>15664870.459999999</v>
      </c>
      <c r="D246" s="118">
        <v>6377075.7599999988</v>
      </c>
      <c r="E246" s="116">
        <v>0.40709406287678929</v>
      </c>
      <c r="F246" s="118">
        <v>5665000.4399999995</v>
      </c>
      <c r="G246" s="116">
        <v>0.36163723501356038</v>
      </c>
    </row>
    <row r="247" spans="1:7" ht="15.75" x14ac:dyDescent="0.25">
      <c r="A247" s="113">
        <v>40</v>
      </c>
      <c r="B247" s="114" t="s">
        <v>79</v>
      </c>
      <c r="C247" s="118">
        <v>2709985.95</v>
      </c>
      <c r="D247" s="118">
        <v>1014078.3500000001</v>
      </c>
      <c r="E247" s="116">
        <v>0.37420059318019711</v>
      </c>
      <c r="F247" s="118">
        <v>971773.35000000009</v>
      </c>
      <c r="G247" s="116">
        <v>0.35858981113905775</v>
      </c>
    </row>
    <row r="248" spans="1:7" ht="15.75" x14ac:dyDescent="0.25">
      <c r="A248" s="113">
        <v>41</v>
      </c>
      <c r="B248" s="114" t="s">
        <v>104</v>
      </c>
      <c r="C248" s="118">
        <v>23319578.770000003</v>
      </c>
      <c r="D248" s="118">
        <v>10321476.639999999</v>
      </c>
      <c r="E248" s="116">
        <v>0.44260990911543802</v>
      </c>
      <c r="F248" s="118">
        <v>8215416.1500000004</v>
      </c>
      <c r="G248" s="116">
        <v>0.35229693602222811</v>
      </c>
    </row>
    <row r="249" spans="1:7" ht="15.75" x14ac:dyDescent="0.25">
      <c r="A249" s="113">
        <v>42</v>
      </c>
      <c r="B249" s="114" t="s">
        <v>120</v>
      </c>
      <c r="C249" s="118">
        <v>7549516.5200000005</v>
      </c>
      <c r="D249" s="118">
        <v>3935950.48</v>
      </c>
      <c r="E249" s="116">
        <v>0.52135133019087687</v>
      </c>
      <c r="F249" s="118">
        <v>2527710.8600000003</v>
      </c>
      <c r="G249" s="116">
        <v>0.33481758113961979</v>
      </c>
    </row>
    <row r="250" spans="1:7" ht="15.75" x14ac:dyDescent="0.25">
      <c r="A250" s="113">
        <v>43</v>
      </c>
      <c r="B250" s="114" t="s">
        <v>80</v>
      </c>
      <c r="C250" s="118">
        <v>3740938.5399999996</v>
      </c>
      <c r="D250" s="118">
        <v>1327020.5299999998</v>
      </c>
      <c r="E250" s="116">
        <v>0.35472930544322706</v>
      </c>
      <c r="F250" s="118">
        <v>1242003.9599999997</v>
      </c>
      <c r="G250" s="116">
        <v>0.33200330524542643</v>
      </c>
    </row>
    <row r="251" spans="1:7" ht="15.75" x14ac:dyDescent="0.25">
      <c r="A251" s="113">
        <v>44</v>
      </c>
      <c r="B251" s="114" t="s">
        <v>125</v>
      </c>
      <c r="C251" s="118">
        <v>7062629.9299999997</v>
      </c>
      <c r="D251" s="118">
        <v>2983573.7399999998</v>
      </c>
      <c r="E251" s="116">
        <v>0.4224451471436505</v>
      </c>
      <c r="F251" s="118">
        <v>2288895.7400000002</v>
      </c>
      <c r="G251" s="116">
        <v>0.32408546995750637</v>
      </c>
    </row>
    <row r="252" spans="1:7" ht="15.75" x14ac:dyDescent="0.25">
      <c r="A252" s="113">
        <v>45</v>
      </c>
      <c r="B252" s="114" t="s">
        <v>126</v>
      </c>
      <c r="C252" s="118">
        <v>9450300.8699999973</v>
      </c>
      <c r="D252" s="118">
        <v>4964313.5799999982</v>
      </c>
      <c r="E252" s="116">
        <v>0.52530746357073388</v>
      </c>
      <c r="F252" s="118">
        <v>3057884.8699999987</v>
      </c>
      <c r="G252" s="116">
        <v>0.3235753985047462</v>
      </c>
    </row>
    <row r="253" spans="1:7" ht="15.75" x14ac:dyDescent="0.25">
      <c r="A253" s="113">
        <v>46</v>
      </c>
      <c r="B253" s="114" t="s">
        <v>127</v>
      </c>
      <c r="C253" s="118">
        <v>6714199.0600000005</v>
      </c>
      <c r="D253" s="118">
        <v>2814246.0500000007</v>
      </c>
      <c r="E253" s="116">
        <v>0.41914843823531212</v>
      </c>
      <c r="F253" s="118">
        <v>2167731.9400000004</v>
      </c>
      <c r="G253" s="116">
        <v>0.32285785998129168</v>
      </c>
    </row>
    <row r="254" spans="1:7" ht="15.75" x14ac:dyDescent="0.25">
      <c r="A254" s="113">
        <v>47</v>
      </c>
      <c r="B254" s="114" t="s">
        <v>74</v>
      </c>
      <c r="C254" s="118">
        <v>3631994.0199999996</v>
      </c>
      <c r="D254" s="118">
        <v>1255088.55</v>
      </c>
      <c r="E254" s="116">
        <v>0.34556459704743681</v>
      </c>
      <c r="F254" s="118">
        <v>1172583.4400000002</v>
      </c>
      <c r="G254" s="116">
        <v>0.32284839499818346</v>
      </c>
    </row>
    <row r="255" spans="1:7" ht="15.75" x14ac:dyDescent="0.25">
      <c r="A255" s="113">
        <v>48</v>
      </c>
      <c r="B255" s="114" t="s">
        <v>112</v>
      </c>
      <c r="C255" s="118">
        <v>2760238.6799999992</v>
      </c>
      <c r="D255" s="118">
        <v>849868.75999999989</v>
      </c>
      <c r="E255" s="116">
        <v>0.30789683738509166</v>
      </c>
      <c r="F255" s="118">
        <v>844321.77999999991</v>
      </c>
      <c r="G255" s="116">
        <v>0.30588723580962213</v>
      </c>
    </row>
    <row r="256" spans="1:7" ht="15.75" x14ac:dyDescent="0.25">
      <c r="A256" s="113">
        <v>49</v>
      </c>
      <c r="B256" s="114" t="s">
        <v>128</v>
      </c>
      <c r="C256" s="118">
        <v>7784162.8500000006</v>
      </c>
      <c r="D256" s="118">
        <v>2846676.1400000006</v>
      </c>
      <c r="E256" s="116">
        <v>0.36570100020453716</v>
      </c>
      <c r="F256" s="118">
        <v>2318610.9700000002</v>
      </c>
      <c r="G256" s="116">
        <v>0.29786259803133486</v>
      </c>
    </row>
    <row r="257" spans="1:7" ht="15.75" x14ac:dyDescent="0.25">
      <c r="A257" s="113">
        <v>50</v>
      </c>
      <c r="B257" s="114" t="s">
        <v>68</v>
      </c>
      <c r="C257" s="118">
        <v>397686.77999999997</v>
      </c>
      <c r="D257" s="118">
        <v>117374.29</v>
      </c>
      <c r="E257" s="116">
        <v>0.29514254911868082</v>
      </c>
      <c r="F257" s="118">
        <v>117374.29</v>
      </c>
      <c r="G257" s="116">
        <v>0.29514254911868082</v>
      </c>
    </row>
    <row r="258" spans="1:7" ht="15.75" x14ac:dyDescent="0.25">
      <c r="A258" s="113">
        <v>51</v>
      </c>
      <c r="B258" s="114" t="s">
        <v>136</v>
      </c>
      <c r="C258" s="118">
        <v>136530529.41999996</v>
      </c>
      <c r="D258" s="118">
        <v>70410810.650000021</v>
      </c>
      <c r="E258" s="116">
        <v>0.51571477052872061</v>
      </c>
      <c r="F258" s="118">
        <v>40216556.780000001</v>
      </c>
      <c r="G258" s="116">
        <v>0.29456090847113348</v>
      </c>
    </row>
    <row r="259" spans="1:7" ht="15.75" x14ac:dyDescent="0.25">
      <c r="A259" s="113">
        <v>52</v>
      </c>
      <c r="B259" s="114" t="s">
        <v>73</v>
      </c>
      <c r="C259" s="118">
        <v>16275000</v>
      </c>
      <c r="D259" s="118">
        <v>5757446.6699999999</v>
      </c>
      <c r="E259" s="116">
        <v>0.35376016405529953</v>
      </c>
      <c r="F259" s="118">
        <v>4638969.79</v>
      </c>
      <c r="G259" s="116">
        <v>0.28503654623655916</v>
      </c>
    </row>
    <row r="260" spans="1:7" ht="15.75" x14ac:dyDescent="0.25">
      <c r="A260" s="113">
        <v>53</v>
      </c>
      <c r="B260" s="114" t="s">
        <v>69</v>
      </c>
      <c r="C260" s="118">
        <v>828502.19000000006</v>
      </c>
      <c r="D260" s="118">
        <v>229526.09</v>
      </c>
      <c r="E260" s="116">
        <v>0.27703739684743617</v>
      </c>
      <c r="F260" s="118">
        <v>229468.09</v>
      </c>
      <c r="G260" s="116">
        <v>0.27696739099748185</v>
      </c>
    </row>
    <row r="261" spans="1:7" ht="15.75" x14ac:dyDescent="0.25">
      <c r="A261" s="113">
        <v>54</v>
      </c>
      <c r="B261" s="114" t="s">
        <v>116</v>
      </c>
      <c r="C261" s="118">
        <v>4999999.9999999991</v>
      </c>
      <c r="D261" s="118">
        <v>2402420.96</v>
      </c>
      <c r="E261" s="116">
        <v>0.48048419200000009</v>
      </c>
      <c r="F261" s="118">
        <v>1384440.7100000004</v>
      </c>
      <c r="G261" s="116">
        <v>0.27688814200000011</v>
      </c>
    </row>
    <row r="262" spans="1:7" ht="15.75" x14ac:dyDescent="0.25">
      <c r="A262" s="113">
        <v>55</v>
      </c>
      <c r="B262" s="114" t="s">
        <v>117</v>
      </c>
      <c r="C262" s="118">
        <v>3592317.2</v>
      </c>
      <c r="D262" s="118">
        <v>3590089.0199999996</v>
      </c>
      <c r="E262" s="116">
        <v>0.9993797374018083</v>
      </c>
      <c r="F262" s="118">
        <v>974545.25</v>
      </c>
      <c r="G262" s="116">
        <v>0.27128596828810103</v>
      </c>
    </row>
    <row r="263" spans="1:7" ht="15.75" x14ac:dyDescent="0.25">
      <c r="A263" s="113">
        <v>56</v>
      </c>
      <c r="B263" s="114" t="s">
        <v>137</v>
      </c>
      <c r="C263" s="118">
        <v>14640197.580000002</v>
      </c>
      <c r="D263" s="118">
        <v>9856812.0500000007</v>
      </c>
      <c r="E263" s="116">
        <v>0.67327042522058633</v>
      </c>
      <c r="F263" s="118">
        <v>3898095.12</v>
      </c>
      <c r="G263" s="116">
        <v>0.26625973445366574</v>
      </c>
    </row>
    <row r="264" spans="1:7" ht="15.75" x14ac:dyDescent="0.25">
      <c r="A264" s="113">
        <v>57</v>
      </c>
      <c r="B264" s="114" t="s">
        <v>129</v>
      </c>
      <c r="C264" s="118">
        <v>6634696.5499999998</v>
      </c>
      <c r="D264" s="118">
        <v>3257894.8299999996</v>
      </c>
      <c r="E264" s="116">
        <v>0.49103901066884509</v>
      </c>
      <c r="F264" s="118">
        <v>1540333.4499999997</v>
      </c>
      <c r="G264" s="116">
        <v>0.23216336096034412</v>
      </c>
    </row>
    <row r="265" spans="1:7" ht="15.75" x14ac:dyDescent="0.25">
      <c r="A265" s="113">
        <v>58</v>
      </c>
      <c r="B265" s="114" t="s">
        <v>118</v>
      </c>
      <c r="C265" s="118">
        <v>1270209.6299999999</v>
      </c>
      <c r="D265" s="118">
        <v>291548.55000000005</v>
      </c>
      <c r="E265" s="116">
        <v>0.2295279008394859</v>
      </c>
      <c r="F265" s="118">
        <v>291548.55000000005</v>
      </c>
      <c r="G265" s="116">
        <v>0.2295279008394859</v>
      </c>
    </row>
    <row r="266" spans="1:7" ht="15.75" x14ac:dyDescent="0.25">
      <c r="A266" s="113">
        <v>59</v>
      </c>
      <c r="B266" s="114" t="s">
        <v>130</v>
      </c>
      <c r="C266" s="118">
        <v>7568312.7299999995</v>
      </c>
      <c r="D266" s="118">
        <v>2493953.8699999996</v>
      </c>
      <c r="E266" s="116">
        <v>0.32952574225880327</v>
      </c>
      <c r="F266" s="118">
        <v>1682091.34</v>
      </c>
      <c r="G266" s="116">
        <v>0.22225447071344795</v>
      </c>
    </row>
    <row r="267" spans="1:7" ht="15.75" x14ac:dyDescent="0.25">
      <c r="A267" s="113">
        <v>60</v>
      </c>
      <c r="B267" s="114" t="s">
        <v>115</v>
      </c>
      <c r="C267" s="118">
        <v>2214349.5900000003</v>
      </c>
      <c r="D267" s="118">
        <v>1249572.3600000001</v>
      </c>
      <c r="E267" s="116">
        <v>0.56430672267968307</v>
      </c>
      <c r="F267" s="118">
        <v>489594.51999999996</v>
      </c>
      <c r="G267" s="116">
        <v>0.22110082446376494</v>
      </c>
    </row>
    <row r="268" spans="1:7" ht="15.75" x14ac:dyDescent="0.25">
      <c r="A268" s="113">
        <v>61</v>
      </c>
      <c r="B268" s="114" t="s">
        <v>131</v>
      </c>
      <c r="C268" s="118">
        <v>8425830.7700000014</v>
      </c>
      <c r="D268" s="118">
        <v>2385508.8400000003</v>
      </c>
      <c r="E268" s="116">
        <v>0.28311853218006178</v>
      </c>
      <c r="F268" s="118">
        <v>1837734.4899999998</v>
      </c>
      <c r="G268" s="116">
        <v>0.21810721579446099</v>
      </c>
    </row>
    <row r="269" spans="1:7" ht="15.75" x14ac:dyDescent="0.25">
      <c r="A269" s="113">
        <v>62</v>
      </c>
      <c r="B269" s="114" t="s">
        <v>132</v>
      </c>
      <c r="C269" s="118">
        <v>6451444.3100000005</v>
      </c>
      <c r="D269" s="118">
        <v>2363687.7000000002</v>
      </c>
      <c r="E269" s="116">
        <v>0.3663811677543567</v>
      </c>
      <c r="F269" s="118">
        <v>1299806.93</v>
      </c>
      <c r="G269" s="116">
        <v>0.20147533909348739</v>
      </c>
    </row>
    <row r="270" spans="1:7" ht="15.75" x14ac:dyDescent="0.25">
      <c r="A270" s="113">
        <v>63</v>
      </c>
      <c r="B270" s="114" t="s">
        <v>70</v>
      </c>
      <c r="C270" s="118">
        <v>4000</v>
      </c>
      <c r="D270" s="118">
        <v>871.2</v>
      </c>
      <c r="E270" s="116">
        <v>0.21780000000000002</v>
      </c>
      <c r="F270" s="118">
        <v>763.2</v>
      </c>
      <c r="G270" s="116">
        <v>0.19080000000000003</v>
      </c>
    </row>
    <row r="271" spans="1:7" ht="15.75" x14ac:dyDescent="0.25">
      <c r="A271" s="113">
        <v>64</v>
      </c>
      <c r="B271" s="114" t="s">
        <v>92</v>
      </c>
      <c r="C271" s="118">
        <v>300000</v>
      </c>
      <c r="D271" s="118">
        <v>41569.620000000003</v>
      </c>
      <c r="E271" s="116">
        <v>0.13856540000000001</v>
      </c>
      <c r="F271" s="118">
        <v>41569.620000000003</v>
      </c>
      <c r="G271" s="116">
        <v>0.13856540000000001</v>
      </c>
    </row>
    <row r="272" spans="1:7" ht="15.75" x14ac:dyDescent="0.25">
      <c r="A272" s="113">
        <v>65</v>
      </c>
      <c r="B272" s="114" t="s">
        <v>138</v>
      </c>
      <c r="C272" s="118">
        <v>212651040.05999997</v>
      </c>
      <c r="D272" s="118">
        <v>73036940.159999967</v>
      </c>
      <c r="E272" s="116">
        <v>0.34345912505009346</v>
      </c>
      <c r="F272" s="118">
        <v>17215458.980000004</v>
      </c>
      <c r="G272" s="116">
        <v>8.095638269694154E-2</v>
      </c>
    </row>
    <row r="273" spans="1:8" ht="15.75" x14ac:dyDescent="0.25">
      <c r="A273" s="113">
        <v>66</v>
      </c>
      <c r="B273" s="114" t="s">
        <v>93</v>
      </c>
      <c r="C273" s="118">
        <v>130000</v>
      </c>
      <c r="D273" s="118">
        <v>0</v>
      </c>
      <c r="E273" s="116">
        <v>0</v>
      </c>
      <c r="F273" s="118">
        <v>0</v>
      </c>
      <c r="G273" s="116">
        <v>0</v>
      </c>
    </row>
    <row r="274" spans="1:8" ht="15.75" x14ac:dyDescent="0.25">
      <c r="A274" s="238" t="s">
        <v>139</v>
      </c>
      <c r="B274" s="239"/>
      <c r="C274" s="103">
        <v>958088897.01999986</v>
      </c>
      <c r="D274" s="103">
        <v>479255125.91999978</v>
      </c>
      <c r="E274" s="104">
        <v>0.50021989338427209</v>
      </c>
      <c r="F274" s="103">
        <v>327065066.18000001</v>
      </c>
      <c r="G274" s="104">
        <v>0.34137235824075329</v>
      </c>
    </row>
    <row r="275" spans="1:8" ht="9" customHeight="1" x14ac:dyDescent="0.25">
      <c r="C275" s="105"/>
      <c r="D275" s="105"/>
      <c r="E275" s="105"/>
      <c r="F275" s="106"/>
      <c r="G275" s="105"/>
      <c r="H275" s="107"/>
    </row>
    <row r="276" spans="1:8" ht="15.75" x14ac:dyDescent="0.25">
      <c r="A276" s="107"/>
      <c r="B276" s="108" t="s">
        <v>140</v>
      </c>
      <c r="C276" s="95">
        <v>3774000</v>
      </c>
      <c r="D276" s="95">
        <v>3774000</v>
      </c>
      <c r="E276" s="96">
        <v>1</v>
      </c>
      <c r="F276" s="95">
        <v>0</v>
      </c>
      <c r="G276" s="96">
        <v>0</v>
      </c>
    </row>
    <row r="277" spans="1:8" ht="9" customHeight="1" x14ac:dyDescent="0.25">
      <c r="C277" s="105"/>
      <c r="D277" s="105"/>
      <c r="E277" s="105"/>
      <c r="F277" s="106"/>
      <c r="G277" s="105"/>
      <c r="H277" s="107"/>
    </row>
    <row r="278" spans="1:8" ht="15.75" x14ac:dyDescent="0.25">
      <c r="A278" s="238" t="s">
        <v>141</v>
      </c>
      <c r="B278" s="239"/>
      <c r="C278" s="103">
        <f>+C274+C276</f>
        <v>961862897.01999986</v>
      </c>
      <c r="D278" s="103">
        <f>+D274+D276</f>
        <v>483029125.91999978</v>
      </c>
      <c r="E278" s="104">
        <f>+D278/C278</f>
        <v>0.50218084865992729</v>
      </c>
      <c r="F278" s="103">
        <f>+F274+F276</f>
        <v>327065066.18000001</v>
      </c>
      <c r="G278" s="104">
        <f>+F278/C278</f>
        <v>0.34003293732744888</v>
      </c>
    </row>
    <row r="279" spans="1:8" x14ac:dyDescent="0.25">
      <c r="A279" s="240"/>
      <c r="B279" s="240"/>
      <c r="C279" s="240"/>
      <c r="D279" s="240"/>
      <c r="E279" s="240"/>
      <c r="F279" s="240"/>
      <c r="G279" s="240"/>
    </row>
    <row r="281" spans="1:8" x14ac:dyDescent="0.25">
      <c r="G281" s="121"/>
    </row>
    <row r="282" spans="1:8" x14ac:dyDescent="0.25">
      <c r="G282" s="121"/>
    </row>
  </sheetData>
  <mergeCells count="43">
    <mergeCell ref="A279:G279"/>
    <mergeCell ref="A202:B202"/>
    <mergeCell ref="A203:G203"/>
    <mergeCell ref="A205:G205"/>
    <mergeCell ref="A206:G206"/>
    <mergeCell ref="A274:B274"/>
    <mergeCell ref="A278:B278"/>
    <mergeCell ref="A184:G184"/>
    <mergeCell ref="A97:G97"/>
    <mergeCell ref="A98:G98"/>
    <mergeCell ref="A115:B115"/>
    <mergeCell ref="A119:B119"/>
    <mergeCell ref="A120:G120"/>
    <mergeCell ref="A122:G122"/>
    <mergeCell ref="A123:G123"/>
    <mergeCell ref="A175:B175"/>
    <mergeCell ref="A179:B179"/>
    <mergeCell ref="A180:G180"/>
    <mergeCell ref="A183:G183"/>
    <mergeCell ref="A96:G96"/>
    <mergeCell ref="A35:A40"/>
    <mergeCell ref="A41:A44"/>
    <mergeCell ref="A45:A55"/>
    <mergeCell ref="A56:A57"/>
    <mergeCell ref="A58:A65"/>
    <mergeCell ref="A66:A69"/>
    <mergeCell ref="A70:A81"/>
    <mergeCell ref="A82:A87"/>
    <mergeCell ref="A88:B88"/>
    <mergeCell ref="A92:B92"/>
    <mergeCell ref="A93:G93"/>
    <mergeCell ref="A31:A34"/>
    <mergeCell ref="A1:G1"/>
    <mergeCell ref="A2:G2"/>
    <mergeCell ref="A3:G3"/>
    <mergeCell ref="A4:G4"/>
    <mergeCell ref="A5:G5"/>
    <mergeCell ref="A7:A9"/>
    <mergeCell ref="A10:A11"/>
    <mergeCell ref="A12:A18"/>
    <mergeCell ref="A19:A22"/>
    <mergeCell ref="A23:A26"/>
    <mergeCell ref="A27:A30"/>
  </mergeCells>
  <printOptions horizontalCentered="1" verticalCentered="1"/>
  <pageMargins left="0.15748031496062992" right="0.15748031496062992" top="0.15748031496062992" bottom="0.15748031496062992" header="0" footer="0"/>
  <pageSetup scale="47" orientation="portrait" r:id="rId1"/>
  <rowBreaks count="5" manualBreakCount="5">
    <brk id="2" max="16383" man="1"/>
    <brk id="93" max="16383" man="1"/>
    <brk id="120" max="16383" man="1"/>
    <brk id="180" max="16383" man="1"/>
    <brk id="20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0"/>
  <sheetViews>
    <sheetView showGridLines="0" zoomScaleNormal="100" zoomScaleSheetLayoutView="70" workbookViewId="0">
      <selection sqref="A1:G1"/>
    </sheetView>
  </sheetViews>
  <sheetFormatPr baseColWidth="10" defaultColWidth="0" defaultRowHeight="15" customHeight="1" zeroHeight="1" x14ac:dyDescent="0.25"/>
  <cols>
    <col min="1" max="1" width="16" style="164" customWidth="1"/>
    <col min="2" max="2" width="80" style="164" customWidth="1"/>
    <col min="3" max="4" width="22.42578125" style="180" customWidth="1"/>
    <col min="5" max="5" width="24.85546875" style="181" customWidth="1"/>
    <col min="6" max="6" width="22.42578125" style="180" customWidth="1"/>
    <col min="7" max="7" width="24.85546875" style="182" customWidth="1"/>
    <col min="8" max="8" width="2.140625" customWidth="1"/>
    <col min="9" max="16384" width="11.42578125" hidden="1"/>
  </cols>
  <sheetData>
    <row r="1" spans="1:7" ht="141" customHeight="1" x14ac:dyDescent="0.25">
      <c r="A1" s="256" t="s">
        <v>166</v>
      </c>
      <c r="B1" s="257"/>
      <c r="C1" s="257"/>
      <c r="D1" s="257"/>
      <c r="E1" s="257"/>
      <c r="F1" s="257"/>
      <c r="G1" s="257"/>
    </row>
    <row r="2" spans="1:7" ht="15.75" x14ac:dyDescent="0.25">
      <c r="A2" s="212" t="s">
        <v>47</v>
      </c>
      <c r="B2" s="212"/>
      <c r="C2" s="212"/>
      <c r="D2" s="212"/>
      <c r="E2" s="212"/>
      <c r="F2" s="212"/>
      <c r="G2" s="212"/>
    </row>
    <row r="3" spans="1:7" ht="15.75" x14ac:dyDescent="0.25">
      <c r="A3" s="258" t="s">
        <v>149</v>
      </c>
      <c r="B3" s="258"/>
      <c r="C3" s="258"/>
      <c r="D3" s="258"/>
      <c r="E3" s="258"/>
      <c r="F3" s="258"/>
      <c r="G3" s="258"/>
    </row>
    <row r="4" spans="1:7" ht="47.25" customHeight="1" x14ac:dyDescent="0.25">
      <c r="A4" s="129" t="s">
        <v>49</v>
      </c>
      <c r="B4" s="130" t="s">
        <v>50</v>
      </c>
      <c r="C4" s="129" t="s">
        <v>51</v>
      </c>
      <c r="D4" s="129" t="s">
        <v>52</v>
      </c>
      <c r="E4" s="129" t="s">
        <v>53</v>
      </c>
      <c r="F4" s="129" t="s">
        <v>54</v>
      </c>
      <c r="G4" s="129" t="s">
        <v>55</v>
      </c>
    </row>
    <row r="5" spans="1:7" ht="15.75" x14ac:dyDescent="0.25">
      <c r="A5" s="253">
        <v>1</v>
      </c>
      <c r="B5" s="131" t="s">
        <v>71</v>
      </c>
      <c r="C5" s="132">
        <v>101197868.99000004</v>
      </c>
      <c r="D5" s="132">
        <v>56276956.150000036</v>
      </c>
      <c r="E5" s="133">
        <v>0.55610811484144063</v>
      </c>
      <c r="F5" s="132">
        <v>46280201.220000006</v>
      </c>
      <c r="G5" s="133">
        <v>0.45732387136109776</v>
      </c>
    </row>
    <row r="6" spans="1:7" ht="15.75" x14ac:dyDescent="0.25">
      <c r="A6" s="254"/>
      <c r="B6" s="134" t="s">
        <v>72</v>
      </c>
      <c r="C6" s="135">
        <v>74486599.420000032</v>
      </c>
      <c r="D6" s="135">
        <v>40980873.07000003</v>
      </c>
      <c r="E6" s="136">
        <v>0.55017779559146385</v>
      </c>
      <c r="F6" s="135">
        <v>34327190.789999999</v>
      </c>
      <c r="G6" s="136">
        <v>0.46085055643959194</v>
      </c>
    </row>
    <row r="7" spans="1:7" ht="15.75" x14ac:dyDescent="0.25">
      <c r="A7" s="254"/>
      <c r="B7" s="134" t="s">
        <v>73</v>
      </c>
      <c r="C7" s="135">
        <v>26337421.850000005</v>
      </c>
      <c r="D7" s="135">
        <v>15179211.080000002</v>
      </c>
      <c r="E7" s="136">
        <v>0.57633625517525733</v>
      </c>
      <c r="F7" s="135">
        <v>11863838.430000009</v>
      </c>
      <c r="G7" s="136">
        <v>0.45045557221083909</v>
      </c>
    </row>
    <row r="8" spans="1:7" ht="15.75" x14ac:dyDescent="0.25">
      <c r="A8" s="255"/>
      <c r="B8" s="134" t="s">
        <v>74</v>
      </c>
      <c r="C8" s="135">
        <v>373847.72</v>
      </c>
      <c r="D8" s="135">
        <v>116872</v>
      </c>
      <c r="E8" s="136">
        <v>0.31261926647566557</v>
      </c>
      <c r="F8" s="135">
        <v>89172</v>
      </c>
      <c r="G8" s="136">
        <v>0.23852492667335248</v>
      </c>
    </row>
    <row r="9" spans="1:7" ht="15.75" x14ac:dyDescent="0.25">
      <c r="A9" s="253">
        <v>2</v>
      </c>
      <c r="B9" s="131" t="s">
        <v>111</v>
      </c>
      <c r="C9" s="132">
        <v>19297785.529999997</v>
      </c>
      <c r="D9" s="132">
        <v>10802121.970000001</v>
      </c>
      <c r="E9" s="133">
        <v>0.55975966533606658</v>
      </c>
      <c r="F9" s="132">
        <v>8418745.620000001</v>
      </c>
      <c r="G9" s="133">
        <v>0.43625449183857712</v>
      </c>
    </row>
    <row r="10" spans="1:7" ht="15.75" x14ac:dyDescent="0.25">
      <c r="A10" s="254"/>
      <c r="B10" s="134" t="s">
        <v>112</v>
      </c>
      <c r="C10" s="135">
        <v>7527519.9999999991</v>
      </c>
      <c r="D10" s="135">
        <v>4529533.1900000013</v>
      </c>
      <c r="E10" s="136">
        <v>0.60172981141199255</v>
      </c>
      <c r="F10" s="135">
        <v>3683838.3500000006</v>
      </c>
      <c r="G10" s="136">
        <v>0.48938273827236606</v>
      </c>
    </row>
    <row r="11" spans="1:7" ht="15.75" x14ac:dyDescent="0.25">
      <c r="A11" s="254"/>
      <c r="B11" s="134" t="s">
        <v>115</v>
      </c>
      <c r="C11" s="135">
        <v>4798499.9999999991</v>
      </c>
      <c r="D11" s="135">
        <v>2388960.54</v>
      </c>
      <c r="E11" s="136">
        <v>0.49785569240387634</v>
      </c>
      <c r="F11" s="135">
        <v>2211303.86</v>
      </c>
      <c r="G11" s="136">
        <v>0.46083231426487448</v>
      </c>
    </row>
    <row r="12" spans="1:7" ht="15.75" x14ac:dyDescent="0.25">
      <c r="A12" s="254"/>
      <c r="B12" s="134" t="s">
        <v>113</v>
      </c>
      <c r="C12" s="135">
        <v>1981935.82</v>
      </c>
      <c r="D12" s="135">
        <v>1534505.73</v>
      </c>
      <c r="E12" s="136">
        <v>0.77424592386649527</v>
      </c>
      <c r="F12" s="135">
        <v>769164.09</v>
      </c>
      <c r="G12" s="136">
        <v>0.3880872842794677</v>
      </c>
    </row>
    <row r="13" spans="1:7" ht="15.75" x14ac:dyDescent="0.25">
      <c r="A13" s="254"/>
      <c r="B13" s="134" t="s">
        <v>116</v>
      </c>
      <c r="C13" s="135">
        <v>1758594.7399999995</v>
      </c>
      <c r="D13" s="135">
        <v>858551.19</v>
      </c>
      <c r="E13" s="136">
        <v>0.48820297847587113</v>
      </c>
      <c r="F13" s="135">
        <v>667917.76</v>
      </c>
      <c r="G13" s="136">
        <v>0.37980197757216094</v>
      </c>
    </row>
    <row r="14" spans="1:7" ht="15.75" x14ac:dyDescent="0.25">
      <c r="A14" s="255"/>
      <c r="B14" s="134" t="s">
        <v>117</v>
      </c>
      <c r="C14" s="135">
        <v>3231234.9699999997</v>
      </c>
      <c r="D14" s="135">
        <v>1490571.3199999998</v>
      </c>
      <c r="E14" s="136">
        <v>0.46130081341624002</v>
      </c>
      <c r="F14" s="135">
        <v>1086521.56</v>
      </c>
      <c r="G14" s="136">
        <v>0.33625581862280979</v>
      </c>
    </row>
    <row r="15" spans="1:7" ht="15.75" x14ac:dyDescent="0.25">
      <c r="A15" s="253">
        <v>3</v>
      </c>
      <c r="B15" s="131" t="s">
        <v>85</v>
      </c>
      <c r="C15" s="132">
        <v>187510635.50000003</v>
      </c>
      <c r="D15" s="132">
        <v>134439137.53999999</v>
      </c>
      <c r="E15" s="133">
        <v>0.71696806520609313</v>
      </c>
      <c r="F15" s="132">
        <v>76035869.429999992</v>
      </c>
      <c r="G15" s="133">
        <v>0.40550163582587817</v>
      </c>
    </row>
    <row r="16" spans="1:7" ht="15.75" x14ac:dyDescent="0.25">
      <c r="A16" s="254"/>
      <c r="B16" s="134" t="s">
        <v>88</v>
      </c>
      <c r="C16" s="135">
        <v>182618302.45000002</v>
      </c>
      <c r="D16" s="135">
        <v>133212490.75999999</v>
      </c>
      <c r="E16" s="136">
        <v>0.72945859737401131</v>
      </c>
      <c r="F16" s="135">
        <v>75223820.719999999</v>
      </c>
      <c r="G16" s="136">
        <v>0.41191830014188147</v>
      </c>
    </row>
    <row r="17" spans="1:7" ht="15.75" x14ac:dyDescent="0.25">
      <c r="A17" s="255"/>
      <c r="B17" s="134" t="s">
        <v>89</v>
      </c>
      <c r="C17" s="135">
        <v>4892333.05</v>
      </c>
      <c r="D17" s="135">
        <v>1226646.7799999998</v>
      </c>
      <c r="E17" s="136">
        <v>0.2507283881664597</v>
      </c>
      <c r="F17" s="135">
        <v>812048.70999999985</v>
      </c>
      <c r="G17" s="136">
        <v>0.1659839388898513</v>
      </c>
    </row>
    <row r="18" spans="1:7" ht="15.75" x14ac:dyDescent="0.25">
      <c r="A18" s="253">
        <v>4</v>
      </c>
      <c r="B18" s="131" t="s">
        <v>105</v>
      </c>
      <c r="C18" s="132">
        <v>113705980.84000002</v>
      </c>
      <c r="D18" s="132">
        <v>59998718.159999989</v>
      </c>
      <c r="E18" s="133">
        <v>0.52766545538555676</v>
      </c>
      <c r="F18" s="132">
        <v>40547824.499999985</v>
      </c>
      <c r="G18" s="133">
        <v>0.3566023897815575</v>
      </c>
    </row>
    <row r="19" spans="1:7" ht="15.75" x14ac:dyDescent="0.25">
      <c r="A19" s="254"/>
      <c r="B19" s="134" t="s">
        <v>107</v>
      </c>
      <c r="C19" s="135">
        <v>18704352.120000005</v>
      </c>
      <c r="D19" s="135">
        <v>12359830.499999993</v>
      </c>
      <c r="E19" s="136">
        <v>0.66079971231850343</v>
      </c>
      <c r="F19" s="135">
        <v>9616209.0299999937</v>
      </c>
      <c r="G19" s="136">
        <v>0.51411612486260183</v>
      </c>
    </row>
    <row r="20" spans="1:7" ht="15.75" x14ac:dyDescent="0.25">
      <c r="A20" s="255"/>
      <c r="B20" s="134" t="s">
        <v>110</v>
      </c>
      <c r="C20" s="135">
        <v>95001628.720000014</v>
      </c>
      <c r="D20" s="135">
        <v>47638887.659999996</v>
      </c>
      <c r="E20" s="136">
        <v>0.50145337824056613</v>
      </c>
      <c r="F20" s="135">
        <v>30931615.469999995</v>
      </c>
      <c r="G20" s="136">
        <v>0.32559037025739102</v>
      </c>
    </row>
    <row r="21" spans="1:7" ht="15.75" x14ac:dyDescent="0.25">
      <c r="A21" s="253">
        <v>5</v>
      </c>
      <c r="B21" s="131" t="s">
        <v>133</v>
      </c>
      <c r="C21" s="132">
        <v>148105753.32000002</v>
      </c>
      <c r="D21" s="132">
        <v>62544749.899999991</v>
      </c>
      <c r="E21" s="133">
        <v>0.42229790874406226</v>
      </c>
      <c r="F21" s="132">
        <v>49594375.250000007</v>
      </c>
      <c r="G21" s="133">
        <v>0.33485785756644765</v>
      </c>
    </row>
    <row r="22" spans="1:7" ht="15.75" x14ac:dyDescent="0.25">
      <c r="A22" s="254"/>
      <c r="B22" s="134" t="s">
        <v>134</v>
      </c>
      <c r="C22" s="135">
        <v>39823229.810000002</v>
      </c>
      <c r="D22" s="135">
        <v>23869320.699999999</v>
      </c>
      <c r="E22" s="136">
        <v>0.59938183853701843</v>
      </c>
      <c r="F22" s="135">
        <v>20847556.330000006</v>
      </c>
      <c r="G22" s="136">
        <v>0.5235023987121451</v>
      </c>
    </row>
    <row r="23" spans="1:7" ht="15.75" x14ac:dyDescent="0.25">
      <c r="A23" s="254"/>
      <c r="B23" s="134" t="s">
        <v>136</v>
      </c>
      <c r="C23" s="135">
        <v>95869857.39000003</v>
      </c>
      <c r="D23" s="135">
        <v>32779413.769999996</v>
      </c>
      <c r="E23" s="136">
        <v>0.34191574559929555</v>
      </c>
      <c r="F23" s="135">
        <v>26005743.710000001</v>
      </c>
      <c r="G23" s="136">
        <v>0.27126089907705025</v>
      </c>
    </row>
    <row r="24" spans="1:7" ht="15.75" x14ac:dyDescent="0.25">
      <c r="A24" s="255"/>
      <c r="B24" s="134" t="s">
        <v>137</v>
      </c>
      <c r="C24" s="135">
        <v>12412666.119999997</v>
      </c>
      <c r="D24" s="135">
        <v>5896015.4299999978</v>
      </c>
      <c r="E24" s="136">
        <v>0.47499992129007651</v>
      </c>
      <c r="F24" s="135">
        <v>2741075.21</v>
      </c>
      <c r="G24" s="136">
        <v>0.22082888426229583</v>
      </c>
    </row>
    <row r="25" spans="1:7" ht="15.75" x14ac:dyDescent="0.25">
      <c r="A25" s="253">
        <v>6</v>
      </c>
      <c r="B25" s="131" t="s">
        <v>81</v>
      </c>
      <c r="C25" s="132">
        <v>1395581.96</v>
      </c>
      <c r="D25" s="132">
        <v>534024.39</v>
      </c>
      <c r="E25" s="133">
        <v>0.38265354906135363</v>
      </c>
      <c r="F25" s="132">
        <v>380149.16000000003</v>
      </c>
      <c r="G25" s="133">
        <v>0.27239472198393855</v>
      </c>
    </row>
    <row r="26" spans="1:7" ht="15.75" x14ac:dyDescent="0.25">
      <c r="A26" s="254"/>
      <c r="B26" s="134" t="s">
        <v>82</v>
      </c>
      <c r="C26" s="135">
        <v>729230.92999999993</v>
      </c>
      <c r="D26" s="135">
        <v>449071.79000000004</v>
      </c>
      <c r="E26" s="136">
        <v>0.61581561001533502</v>
      </c>
      <c r="F26" s="135">
        <v>295196.56</v>
      </c>
      <c r="G26" s="136">
        <v>0.40480532003764574</v>
      </c>
    </row>
    <row r="27" spans="1:7" ht="15.75" x14ac:dyDescent="0.25">
      <c r="A27" s="255"/>
      <c r="B27" s="134" t="s">
        <v>83</v>
      </c>
      <c r="C27" s="135">
        <v>666351.03</v>
      </c>
      <c r="D27" s="135">
        <v>84952.6</v>
      </c>
      <c r="E27" s="136">
        <v>0.12748926042779585</v>
      </c>
      <c r="F27" s="135">
        <v>84952.6</v>
      </c>
      <c r="G27" s="136">
        <v>0.12748926042779585</v>
      </c>
    </row>
    <row r="28" spans="1:7" ht="15.75" x14ac:dyDescent="0.25">
      <c r="A28" s="253">
        <v>7</v>
      </c>
      <c r="B28" s="131" t="s">
        <v>60</v>
      </c>
      <c r="C28" s="132">
        <v>255062.67000000007</v>
      </c>
      <c r="D28" s="132">
        <v>37777.96</v>
      </c>
      <c r="E28" s="133">
        <v>0.1481124619294544</v>
      </c>
      <c r="F28" s="132">
        <v>37777.96</v>
      </c>
      <c r="G28" s="133">
        <v>0.1481124619294544</v>
      </c>
    </row>
    <row r="29" spans="1:7" ht="15.75" x14ac:dyDescent="0.25">
      <c r="A29" s="255"/>
      <c r="B29" s="134" t="s">
        <v>63</v>
      </c>
      <c r="C29" s="135">
        <v>255062.67000000007</v>
      </c>
      <c r="D29" s="135">
        <v>37777.96</v>
      </c>
      <c r="E29" s="136">
        <v>0.1481124619294544</v>
      </c>
      <c r="F29" s="135">
        <v>37777.96</v>
      </c>
      <c r="G29" s="136">
        <v>0.1481124619294544</v>
      </c>
    </row>
    <row r="30" spans="1:7" ht="15.75" x14ac:dyDescent="0.25">
      <c r="A30" s="253">
        <v>8</v>
      </c>
      <c r="B30" s="131" t="s">
        <v>64</v>
      </c>
      <c r="C30" s="132">
        <v>345080.19999999995</v>
      </c>
      <c r="D30" s="132">
        <v>45879.779999999992</v>
      </c>
      <c r="E30" s="133">
        <v>0.13295396258608869</v>
      </c>
      <c r="F30" s="132">
        <v>36346.410000000003</v>
      </c>
      <c r="G30" s="133">
        <v>0.10532742823262536</v>
      </c>
    </row>
    <row r="31" spans="1:7" ht="15.75" x14ac:dyDescent="0.25">
      <c r="A31" s="255"/>
      <c r="B31" s="134" t="s">
        <v>65</v>
      </c>
      <c r="C31" s="135">
        <v>345080.19999999995</v>
      </c>
      <c r="D31" s="135">
        <v>45879.779999999992</v>
      </c>
      <c r="E31" s="136">
        <v>0.13295396258608869</v>
      </c>
      <c r="F31" s="135">
        <v>36346.410000000003</v>
      </c>
      <c r="G31" s="136">
        <v>0.10532742823262536</v>
      </c>
    </row>
    <row r="32" spans="1:7" s="139" customFormat="1" ht="15" customHeight="1" x14ac:dyDescent="0.25">
      <c r="A32" s="260" t="s">
        <v>141</v>
      </c>
      <c r="B32" s="261"/>
      <c r="C32" s="137">
        <v>571813749.01000011</v>
      </c>
      <c r="D32" s="137">
        <v>318826287.02999997</v>
      </c>
      <c r="E32" s="138">
        <v>0.55757016612838406</v>
      </c>
      <c r="F32" s="137">
        <v>208497074.94</v>
      </c>
      <c r="G32" s="138">
        <v>0.36462410234272563</v>
      </c>
    </row>
    <row r="33" spans="1:7" x14ac:dyDescent="0.25">
      <c r="A33" s="240"/>
      <c r="B33" s="240"/>
      <c r="C33" s="240"/>
      <c r="D33" s="240"/>
      <c r="E33" s="240"/>
      <c r="F33" s="240"/>
      <c r="G33" s="240"/>
    </row>
    <row r="34" spans="1:7" ht="15.75" x14ac:dyDescent="0.25">
      <c r="A34" s="140"/>
      <c r="B34" s="141"/>
      <c r="C34" s="142"/>
      <c r="D34" s="142"/>
      <c r="E34" s="143"/>
      <c r="F34" s="142"/>
      <c r="G34" s="144"/>
    </row>
    <row r="35" spans="1:7" ht="15.75" x14ac:dyDescent="0.25">
      <c r="A35" s="140"/>
      <c r="B35" s="141"/>
      <c r="C35" s="145"/>
      <c r="D35" s="145"/>
      <c r="E35" s="146"/>
      <c r="F35" s="145"/>
      <c r="G35" s="147"/>
    </row>
    <row r="36" spans="1:7" ht="15.75" x14ac:dyDescent="0.25">
      <c r="A36" s="212" t="s">
        <v>47</v>
      </c>
      <c r="B36" s="212"/>
      <c r="C36" s="212"/>
      <c r="D36" s="212"/>
      <c r="E36" s="212"/>
      <c r="F36" s="212"/>
      <c r="G36" s="212"/>
    </row>
    <row r="37" spans="1:7" ht="15.75" x14ac:dyDescent="0.25">
      <c r="A37" s="258" t="s">
        <v>149</v>
      </c>
      <c r="B37" s="258"/>
      <c r="C37" s="258"/>
      <c r="D37" s="258"/>
      <c r="E37" s="258"/>
      <c r="F37" s="258"/>
      <c r="G37" s="258"/>
    </row>
    <row r="38" spans="1:7" ht="38.25" x14ac:dyDescent="0.25">
      <c r="A38" s="148" t="s">
        <v>150</v>
      </c>
      <c r="B38" s="148" t="s">
        <v>143</v>
      </c>
      <c r="C38" s="149" t="s">
        <v>151</v>
      </c>
      <c r="D38" s="149" t="s">
        <v>52</v>
      </c>
      <c r="E38" s="150" t="s">
        <v>152</v>
      </c>
      <c r="F38" s="149" t="s">
        <v>153</v>
      </c>
      <c r="G38" s="151" t="s">
        <v>154</v>
      </c>
    </row>
    <row r="39" spans="1:7" x14ac:dyDescent="0.25">
      <c r="A39" s="152">
        <v>1</v>
      </c>
      <c r="B39" s="153" t="s">
        <v>71</v>
      </c>
      <c r="C39" s="154">
        <v>101197868.99000004</v>
      </c>
      <c r="D39" s="154">
        <v>56276956.150000013</v>
      </c>
      <c r="E39" s="155">
        <v>0.55610811484144074</v>
      </c>
      <c r="F39" s="154">
        <v>46280201.220000029</v>
      </c>
      <c r="G39" s="156">
        <v>0.45732387136109803</v>
      </c>
    </row>
    <row r="40" spans="1:7" x14ac:dyDescent="0.25">
      <c r="A40" s="152">
        <v>2</v>
      </c>
      <c r="B40" s="153" t="s">
        <v>111</v>
      </c>
      <c r="C40" s="154">
        <v>19297785.530000005</v>
      </c>
      <c r="D40" s="154">
        <v>10802121.969999995</v>
      </c>
      <c r="E40" s="155">
        <v>0.5597596653360668</v>
      </c>
      <c r="F40" s="154">
        <v>8418745.6199999936</v>
      </c>
      <c r="G40" s="156">
        <v>0.43625449183857684</v>
      </c>
    </row>
    <row r="41" spans="1:7" x14ac:dyDescent="0.25">
      <c r="A41" s="152">
        <v>3</v>
      </c>
      <c r="B41" s="153" t="s">
        <v>85</v>
      </c>
      <c r="C41" s="154">
        <v>187510635.50000003</v>
      </c>
      <c r="D41" s="154">
        <v>134439137.53999999</v>
      </c>
      <c r="E41" s="155">
        <v>0.71696806520609313</v>
      </c>
      <c r="F41" s="154">
        <v>76035869.429999992</v>
      </c>
      <c r="G41" s="156">
        <v>0.40550163582587817</v>
      </c>
    </row>
    <row r="42" spans="1:7" x14ac:dyDescent="0.25">
      <c r="A42" s="152">
        <v>4</v>
      </c>
      <c r="B42" s="153" t="s">
        <v>105</v>
      </c>
      <c r="C42" s="154">
        <v>113705980.84000005</v>
      </c>
      <c r="D42" s="154">
        <v>59998718.160000041</v>
      </c>
      <c r="E42" s="155">
        <v>0.52766545538555698</v>
      </c>
      <c r="F42" s="154">
        <v>40547824.500000022</v>
      </c>
      <c r="G42" s="156">
        <v>0.35660238978155762</v>
      </c>
    </row>
    <row r="43" spans="1:7" x14ac:dyDescent="0.25">
      <c r="A43" s="152">
        <v>5</v>
      </c>
      <c r="B43" s="153" t="s">
        <v>133</v>
      </c>
      <c r="C43" s="154">
        <v>148105753.31999999</v>
      </c>
      <c r="D43" s="154">
        <v>62544749.900000013</v>
      </c>
      <c r="E43" s="155">
        <v>0.42229790874406264</v>
      </c>
      <c r="F43" s="154">
        <v>49594375.250000022</v>
      </c>
      <c r="G43" s="156">
        <v>0.33485785756644787</v>
      </c>
    </row>
    <row r="44" spans="1:7" x14ac:dyDescent="0.25">
      <c r="A44" s="152">
        <v>6</v>
      </c>
      <c r="B44" s="153" t="s">
        <v>81</v>
      </c>
      <c r="C44" s="154">
        <v>1395581.96</v>
      </c>
      <c r="D44" s="154">
        <v>534024.39</v>
      </c>
      <c r="E44" s="155">
        <v>0.38265354906135363</v>
      </c>
      <c r="F44" s="154">
        <v>380149.16000000003</v>
      </c>
      <c r="G44" s="156">
        <v>0.27239472198393855</v>
      </c>
    </row>
    <row r="45" spans="1:7" x14ac:dyDescent="0.25">
      <c r="A45" s="152">
        <v>7</v>
      </c>
      <c r="B45" s="153" t="s">
        <v>60</v>
      </c>
      <c r="C45" s="154">
        <v>255062.67000000007</v>
      </c>
      <c r="D45" s="154">
        <v>37777.96</v>
      </c>
      <c r="E45" s="155">
        <v>0.1481124619294544</v>
      </c>
      <c r="F45" s="154">
        <v>37777.96</v>
      </c>
      <c r="G45" s="156">
        <v>0.1481124619294544</v>
      </c>
    </row>
    <row r="46" spans="1:7" x14ac:dyDescent="0.25">
      <c r="A46" s="152">
        <v>8</v>
      </c>
      <c r="B46" s="153" t="s">
        <v>64</v>
      </c>
      <c r="C46" s="154">
        <v>345080.19999999995</v>
      </c>
      <c r="D46" s="154">
        <v>45879.779999999992</v>
      </c>
      <c r="E46" s="155">
        <v>0.13295396258608869</v>
      </c>
      <c r="F46" s="154">
        <v>36346.410000000003</v>
      </c>
      <c r="G46" s="156">
        <v>0.10532742823262536</v>
      </c>
    </row>
    <row r="47" spans="1:7" ht="15.75" customHeight="1" x14ac:dyDescent="0.25">
      <c r="A47" s="262" t="s">
        <v>141</v>
      </c>
      <c r="B47" s="262"/>
      <c r="C47" s="157">
        <v>571813749.01000011</v>
      </c>
      <c r="D47" s="157">
        <v>324679365.85000002</v>
      </c>
      <c r="E47" s="158">
        <v>0.5678061543852837</v>
      </c>
      <c r="F47" s="159">
        <v>221331289.55000004</v>
      </c>
      <c r="G47" s="160">
        <v>0.38706884878721109</v>
      </c>
    </row>
    <row r="48" spans="1:7" x14ac:dyDescent="0.25">
      <c r="A48" s="240"/>
      <c r="B48" s="240"/>
      <c r="C48" s="240"/>
      <c r="D48" s="240"/>
      <c r="E48" s="240"/>
      <c r="F48" s="240"/>
      <c r="G48" s="240"/>
    </row>
    <row r="49" spans="1:7" ht="15.75" x14ac:dyDescent="0.25">
      <c r="A49" s="140"/>
      <c r="B49" s="259"/>
      <c r="C49" s="259"/>
      <c r="D49" s="259"/>
      <c r="E49" s="259"/>
      <c r="F49" s="259"/>
      <c r="G49" s="259"/>
    </row>
    <row r="50" spans="1:7" ht="23.25" customHeight="1" x14ac:dyDescent="0.25">
      <c r="A50" s="212" t="s">
        <v>47</v>
      </c>
      <c r="B50" s="212"/>
      <c r="C50" s="212"/>
      <c r="D50" s="212"/>
      <c r="E50" s="212"/>
      <c r="F50" s="212"/>
      <c r="G50" s="212"/>
    </row>
    <row r="51" spans="1:7" ht="15.75" x14ac:dyDescent="0.25">
      <c r="A51" s="258" t="s">
        <v>149</v>
      </c>
      <c r="B51" s="258"/>
      <c r="C51" s="258"/>
      <c r="D51" s="258"/>
      <c r="E51" s="258"/>
      <c r="F51" s="258"/>
      <c r="G51" s="258"/>
    </row>
    <row r="52" spans="1:7" ht="38.25" x14ac:dyDescent="0.25">
      <c r="A52" s="161" t="s">
        <v>142</v>
      </c>
      <c r="B52" s="149" t="s">
        <v>145</v>
      </c>
      <c r="C52" s="149" t="s">
        <v>144</v>
      </c>
      <c r="D52" s="149" t="s">
        <v>52</v>
      </c>
      <c r="E52" s="150" t="s">
        <v>152</v>
      </c>
      <c r="F52" s="149" t="s">
        <v>153</v>
      </c>
      <c r="G52" s="151" t="s">
        <v>154</v>
      </c>
    </row>
    <row r="53" spans="1:7" x14ac:dyDescent="0.25">
      <c r="A53" s="152">
        <v>1</v>
      </c>
      <c r="B53" s="153" t="s">
        <v>74</v>
      </c>
      <c r="C53" s="154">
        <v>373847.72</v>
      </c>
      <c r="D53" s="154">
        <v>116872</v>
      </c>
      <c r="E53" s="155">
        <v>0.31261926647566557</v>
      </c>
      <c r="F53" s="154">
        <v>89172</v>
      </c>
      <c r="G53" s="156">
        <v>0.23852492667335248</v>
      </c>
    </row>
    <row r="54" spans="1:7" ht="15.75" x14ac:dyDescent="0.25">
      <c r="A54" s="262" t="s">
        <v>141</v>
      </c>
      <c r="B54" s="262"/>
      <c r="C54" s="162">
        <v>373847.72</v>
      </c>
      <c r="D54" s="162">
        <v>116872</v>
      </c>
      <c r="E54" s="163">
        <v>0.31261926647566557</v>
      </c>
      <c r="F54" s="162">
        <v>89172</v>
      </c>
      <c r="G54" s="160">
        <v>0.23852492667335248</v>
      </c>
    </row>
    <row r="55" spans="1:7" x14ac:dyDescent="0.25">
      <c r="A55" s="240"/>
      <c r="B55" s="240"/>
      <c r="C55" s="240"/>
      <c r="D55" s="240"/>
      <c r="E55" s="240"/>
      <c r="F55" s="240"/>
      <c r="G55" s="240"/>
    </row>
    <row r="56" spans="1:7" ht="15.75" x14ac:dyDescent="0.25">
      <c r="A56" s="140"/>
      <c r="C56" s="165"/>
      <c r="D56" s="165"/>
      <c r="E56" s="166"/>
      <c r="F56" s="165"/>
      <c r="G56" s="167"/>
    </row>
    <row r="57" spans="1:7" ht="15.75" x14ac:dyDescent="0.25">
      <c r="A57" s="140"/>
      <c r="B57" s="141"/>
      <c r="C57" s="165"/>
      <c r="D57" s="165"/>
      <c r="E57" s="166"/>
      <c r="F57" s="165"/>
      <c r="G57" s="167"/>
    </row>
    <row r="58" spans="1:7" ht="15.75" x14ac:dyDescent="0.25">
      <c r="A58" s="212" t="s">
        <v>47</v>
      </c>
      <c r="B58" s="212"/>
      <c r="C58" s="212"/>
      <c r="D58" s="212"/>
      <c r="E58" s="212"/>
      <c r="F58" s="212"/>
      <c r="G58" s="212"/>
    </row>
    <row r="59" spans="1:7" ht="15.75" x14ac:dyDescent="0.25">
      <c r="A59" s="258" t="s">
        <v>149</v>
      </c>
      <c r="B59" s="258"/>
      <c r="C59" s="258"/>
      <c r="D59" s="258"/>
      <c r="E59" s="258"/>
      <c r="F59" s="258"/>
      <c r="G59" s="258"/>
    </row>
    <row r="60" spans="1:7" ht="38.25" x14ac:dyDescent="0.25">
      <c r="A60" s="148" t="s">
        <v>142</v>
      </c>
      <c r="B60" s="148" t="s">
        <v>146</v>
      </c>
      <c r="C60" s="168" t="s">
        <v>144</v>
      </c>
      <c r="D60" s="168" t="s">
        <v>52</v>
      </c>
      <c r="E60" s="150" t="s">
        <v>152</v>
      </c>
      <c r="F60" s="168" t="s">
        <v>153</v>
      </c>
      <c r="G60" s="151" t="s">
        <v>154</v>
      </c>
    </row>
    <row r="61" spans="1:7" x14ac:dyDescent="0.25">
      <c r="A61" s="152">
        <v>1</v>
      </c>
      <c r="B61" s="153" t="s">
        <v>134</v>
      </c>
      <c r="C61" s="169">
        <v>39823229.810000002</v>
      </c>
      <c r="D61" s="169">
        <v>23869320.699999999</v>
      </c>
      <c r="E61" s="155">
        <v>0.59938183853701843</v>
      </c>
      <c r="F61" s="154">
        <v>20847556.330000006</v>
      </c>
      <c r="G61" s="170">
        <v>0.5235023987121451</v>
      </c>
    </row>
    <row r="62" spans="1:7" x14ac:dyDescent="0.25">
      <c r="A62" s="152">
        <v>2</v>
      </c>
      <c r="B62" s="153" t="s">
        <v>107</v>
      </c>
      <c r="C62" s="169">
        <v>18704352.120000005</v>
      </c>
      <c r="D62" s="169">
        <v>12359830.499999993</v>
      </c>
      <c r="E62" s="155">
        <v>0.66079971231850343</v>
      </c>
      <c r="F62" s="154">
        <v>9616209.0299999937</v>
      </c>
      <c r="G62" s="156">
        <v>0.51411612486260183</v>
      </c>
    </row>
    <row r="63" spans="1:7" x14ac:dyDescent="0.25">
      <c r="A63" s="152">
        <v>3</v>
      </c>
      <c r="B63" s="153" t="s">
        <v>112</v>
      </c>
      <c r="C63" s="169">
        <v>7527519.9999999991</v>
      </c>
      <c r="D63" s="169">
        <v>4529533.1900000013</v>
      </c>
      <c r="E63" s="155">
        <v>0.60172981141199255</v>
      </c>
      <c r="F63" s="154">
        <v>3683838.3500000006</v>
      </c>
      <c r="G63" s="156">
        <v>0.48938273827236606</v>
      </c>
    </row>
    <row r="64" spans="1:7" x14ac:dyDescent="0.25">
      <c r="A64" s="152">
        <v>4</v>
      </c>
      <c r="B64" s="153" t="s">
        <v>72</v>
      </c>
      <c r="C64" s="169">
        <v>74486599.420000032</v>
      </c>
      <c r="D64" s="169">
        <v>40980873.07000003</v>
      </c>
      <c r="E64" s="155">
        <v>0.55017779559146385</v>
      </c>
      <c r="F64" s="154">
        <v>34327190.789999999</v>
      </c>
      <c r="G64" s="156">
        <v>0.46085055643959194</v>
      </c>
    </row>
    <row r="65" spans="1:7" x14ac:dyDescent="0.25">
      <c r="A65" s="152">
        <v>5</v>
      </c>
      <c r="B65" s="171" t="s">
        <v>115</v>
      </c>
      <c r="C65" s="169">
        <v>4798500</v>
      </c>
      <c r="D65" s="169">
        <v>2388960.54</v>
      </c>
      <c r="E65" s="155">
        <v>0.49785569240387623</v>
      </c>
      <c r="F65" s="154">
        <v>2211303.86</v>
      </c>
      <c r="G65" s="156">
        <v>0.46083231426487442</v>
      </c>
    </row>
    <row r="66" spans="1:7" x14ac:dyDescent="0.25">
      <c r="A66" s="152">
        <v>6</v>
      </c>
      <c r="B66" s="171" t="s">
        <v>73</v>
      </c>
      <c r="C66" s="169">
        <v>26337421.850000005</v>
      </c>
      <c r="D66" s="169">
        <v>15179211.080000002</v>
      </c>
      <c r="E66" s="155">
        <v>0.57633625517525733</v>
      </c>
      <c r="F66" s="154">
        <v>11863838.430000009</v>
      </c>
      <c r="G66" s="156">
        <v>0.45045557221083909</v>
      </c>
    </row>
    <row r="67" spans="1:7" x14ac:dyDescent="0.25">
      <c r="A67" s="152">
        <v>7</v>
      </c>
      <c r="B67" s="171" t="s">
        <v>88</v>
      </c>
      <c r="C67" s="169">
        <v>182618302.45000002</v>
      </c>
      <c r="D67" s="169">
        <v>133212490.75999999</v>
      </c>
      <c r="E67" s="155">
        <v>0.72945859737401131</v>
      </c>
      <c r="F67" s="154">
        <v>75223820.719999999</v>
      </c>
      <c r="G67" s="156">
        <v>0.41191830014188147</v>
      </c>
    </row>
    <row r="68" spans="1:7" x14ac:dyDescent="0.25">
      <c r="A68" s="152">
        <v>8</v>
      </c>
      <c r="B68" s="153" t="s">
        <v>82</v>
      </c>
      <c r="C68" s="169">
        <v>729230.92999999993</v>
      </c>
      <c r="D68" s="169">
        <v>449071.79000000004</v>
      </c>
      <c r="E68" s="155">
        <v>0.61581561001533502</v>
      </c>
      <c r="F68" s="154">
        <v>295196.56</v>
      </c>
      <c r="G68" s="156">
        <v>0.40480532003764574</v>
      </c>
    </row>
    <row r="69" spans="1:7" x14ac:dyDescent="0.25">
      <c r="A69" s="152">
        <v>9</v>
      </c>
      <c r="B69" s="153" t="s">
        <v>113</v>
      </c>
      <c r="C69" s="169">
        <v>1981935.82</v>
      </c>
      <c r="D69" s="169">
        <v>1534505.73</v>
      </c>
      <c r="E69" s="155">
        <v>0.77424592386649527</v>
      </c>
      <c r="F69" s="154">
        <v>769164.09</v>
      </c>
      <c r="G69" s="156">
        <v>0.3880872842794677</v>
      </c>
    </row>
    <row r="70" spans="1:7" x14ac:dyDescent="0.25">
      <c r="A70" s="152">
        <v>10</v>
      </c>
      <c r="B70" s="153" t="s">
        <v>116</v>
      </c>
      <c r="C70" s="169">
        <v>1758594.7399999995</v>
      </c>
      <c r="D70" s="169">
        <v>858551.19</v>
      </c>
      <c r="E70" s="155">
        <v>0.48820297847587113</v>
      </c>
      <c r="F70" s="154">
        <v>667917.76</v>
      </c>
      <c r="G70" s="156">
        <v>0.37980197757216094</v>
      </c>
    </row>
    <row r="71" spans="1:7" x14ac:dyDescent="0.25">
      <c r="A71" s="152">
        <v>11</v>
      </c>
      <c r="B71" s="153" t="s">
        <v>117</v>
      </c>
      <c r="C71" s="169">
        <v>3231234.9699999997</v>
      </c>
      <c r="D71" s="169">
        <v>1490571.3199999998</v>
      </c>
      <c r="E71" s="155">
        <v>0.46130081341624002</v>
      </c>
      <c r="F71" s="154">
        <v>1086521.56</v>
      </c>
      <c r="G71" s="156">
        <v>0.33625581862280979</v>
      </c>
    </row>
    <row r="72" spans="1:7" x14ac:dyDescent="0.25">
      <c r="A72" s="152">
        <v>12</v>
      </c>
      <c r="B72" s="153" t="s">
        <v>110</v>
      </c>
      <c r="C72" s="169">
        <v>95001628.720000014</v>
      </c>
      <c r="D72" s="169">
        <v>47638887.659999996</v>
      </c>
      <c r="E72" s="155">
        <v>0.50145337824056613</v>
      </c>
      <c r="F72" s="154">
        <v>30931615.469999995</v>
      </c>
      <c r="G72" s="156">
        <v>0.32559037025739102</v>
      </c>
    </row>
    <row r="73" spans="1:7" x14ac:dyDescent="0.25">
      <c r="A73" s="152">
        <v>13</v>
      </c>
      <c r="B73" s="153" t="s">
        <v>136</v>
      </c>
      <c r="C73" s="169">
        <v>95869857.39000003</v>
      </c>
      <c r="D73" s="169">
        <v>32779413.769999996</v>
      </c>
      <c r="E73" s="155">
        <v>0.34191574559929555</v>
      </c>
      <c r="F73" s="154">
        <v>26005743.710000001</v>
      </c>
      <c r="G73" s="156">
        <v>0.27126089907705025</v>
      </c>
    </row>
    <row r="74" spans="1:7" x14ac:dyDescent="0.25">
      <c r="A74" s="152">
        <v>14</v>
      </c>
      <c r="B74" s="153" t="s">
        <v>137</v>
      </c>
      <c r="C74" s="169">
        <v>12412666.119999997</v>
      </c>
      <c r="D74" s="169">
        <v>5896015.4299999978</v>
      </c>
      <c r="E74" s="155">
        <v>0.47499992129007651</v>
      </c>
      <c r="F74" s="154">
        <v>2741075.21</v>
      </c>
      <c r="G74" s="156">
        <v>0.22082888426229583</v>
      </c>
    </row>
    <row r="75" spans="1:7" x14ac:dyDescent="0.25">
      <c r="A75" s="152">
        <v>15</v>
      </c>
      <c r="B75" s="153" t="s">
        <v>89</v>
      </c>
      <c r="C75" s="169">
        <v>4892333.05</v>
      </c>
      <c r="D75" s="169">
        <v>1226646.7799999998</v>
      </c>
      <c r="E75" s="155">
        <v>0.2507283881664597</v>
      </c>
      <c r="F75" s="154">
        <v>812048.70999999985</v>
      </c>
      <c r="G75" s="156">
        <v>0.1659839388898513</v>
      </c>
    </row>
    <row r="76" spans="1:7" x14ac:dyDescent="0.25">
      <c r="A76" s="152">
        <v>16</v>
      </c>
      <c r="B76" s="153" t="s">
        <v>63</v>
      </c>
      <c r="C76" s="169">
        <v>255062.67000000007</v>
      </c>
      <c r="D76" s="169">
        <v>37777.96</v>
      </c>
      <c r="E76" s="155">
        <v>0.1481124619294544</v>
      </c>
      <c r="F76" s="154">
        <v>37777.96</v>
      </c>
      <c r="G76" s="156">
        <v>0.1481124619294544</v>
      </c>
    </row>
    <row r="77" spans="1:7" x14ac:dyDescent="0.25">
      <c r="A77" s="152">
        <v>17</v>
      </c>
      <c r="B77" s="153" t="s">
        <v>83</v>
      </c>
      <c r="C77" s="169">
        <v>666351.03</v>
      </c>
      <c r="D77" s="169">
        <v>84952.6</v>
      </c>
      <c r="E77" s="155">
        <v>0.12748926042779585</v>
      </c>
      <c r="F77" s="154">
        <v>84952.6</v>
      </c>
      <c r="G77" s="156">
        <v>0.12748926042779585</v>
      </c>
    </row>
    <row r="78" spans="1:7" x14ac:dyDescent="0.25">
      <c r="A78" s="152">
        <v>18</v>
      </c>
      <c r="B78" s="153" t="s">
        <v>65</v>
      </c>
      <c r="C78" s="169">
        <v>345080.19999999995</v>
      </c>
      <c r="D78" s="169">
        <v>45879.779999999992</v>
      </c>
      <c r="E78" s="155">
        <v>0.13295396258608869</v>
      </c>
      <c r="F78" s="172">
        <v>36346.410000000003</v>
      </c>
      <c r="G78" s="156">
        <v>0.10532742823262536</v>
      </c>
    </row>
    <row r="79" spans="1:7" ht="16.5" customHeight="1" x14ac:dyDescent="0.25">
      <c r="A79" s="262" t="s">
        <v>141</v>
      </c>
      <c r="B79" s="262"/>
      <c r="C79" s="157">
        <v>571439901.29000008</v>
      </c>
      <c r="D79" s="157">
        <v>318709415.03000003</v>
      </c>
      <c r="E79" s="158">
        <v>0.55773041803788648</v>
      </c>
      <c r="F79" s="157">
        <v>208412882.93999997</v>
      </c>
      <c r="G79" s="160">
        <v>0.36471531384055816</v>
      </c>
    </row>
    <row r="80" spans="1:7" ht="72" customHeight="1" x14ac:dyDescent="0.25">
      <c r="A80" s="240"/>
      <c r="B80" s="240"/>
      <c r="C80" s="240"/>
      <c r="D80" s="240"/>
      <c r="E80" s="240"/>
      <c r="F80" s="240"/>
      <c r="G80" s="240"/>
    </row>
    <row r="81" spans="1:7" ht="15.75" x14ac:dyDescent="0.25">
      <c r="A81" s="140"/>
      <c r="B81" s="141"/>
      <c r="C81" s="165"/>
      <c r="D81" s="165"/>
      <c r="E81" s="166"/>
      <c r="F81" s="173"/>
      <c r="G81" s="174"/>
    </row>
    <row r="82" spans="1:7" ht="15.75" x14ac:dyDescent="0.25">
      <c r="A82" s="212" t="s">
        <v>47</v>
      </c>
      <c r="B82" s="212"/>
      <c r="C82" s="212"/>
      <c r="D82" s="212"/>
      <c r="E82" s="212"/>
      <c r="F82" s="212"/>
      <c r="G82" s="212"/>
    </row>
    <row r="83" spans="1:7" ht="15.75" x14ac:dyDescent="0.25">
      <c r="A83" s="258" t="s">
        <v>149</v>
      </c>
      <c r="B83" s="258"/>
      <c r="C83" s="258"/>
      <c r="D83" s="258"/>
      <c r="E83" s="258"/>
      <c r="F83" s="258"/>
      <c r="G83" s="258"/>
    </row>
    <row r="84" spans="1:7" ht="38.25" x14ac:dyDescent="0.25">
      <c r="A84" s="148" t="s">
        <v>142</v>
      </c>
      <c r="B84" s="148" t="s">
        <v>147</v>
      </c>
      <c r="C84" s="168" t="s">
        <v>51</v>
      </c>
      <c r="D84" s="168" t="s">
        <v>52</v>
      </c>
      <c r="E84" s="150" t="s">
        <v>152</v>
      </c>
      <c r="F84" s="168" t="s">
        <v>153</v>
      </c>
      <c r="G84" s="151" t="s">
        <v>154</v>
      </c>
    </row>
    <row r="85" spans="1:7" x14ac:dyDescent="0.25">
      <c r="A85" s="152">
        <v>1</v>
      </c>
      <c r="B85" s="153" t="s">
        <v>134</v>
      </c>
      <c r="C85" s="175">
        <v>39823229.810000002</v>
      </c>
      <c r="D85" s="175">
        <v>23869320.699999999</v>
      </c>
      <c r="E85" s="155">
        <v>0.59938183853701843</v>
      </c>
      <c r="F85" s="176">
        <v>20847556.330000006</v>
      </c>
      <c r="G85" s="156">
        <v>0.5235023987121451</v>
      </c>
    </row>
    <row r="86" spans="1:7" s="177" customFormat="1" x14ac:dyDescent="0.25">
      <c r="A86" s="152">
        <v>2</v>
      </c>
      <c r="B86" s="153" t="s">
        <v>107</v>
      </c>
      <c r="C86" s="175">
        <v>18704352.120000005</v>
      </c>
      <c r="D86" s="175">
        <v>12359830.499999993</v>
      </c>
      <c r="E86" s="155">
        <v>0.66079971231850343</v>
      </c>
      <c r="F86" s="176">
        <v>9616209.0299999937</v>
      </c>
      <c r="G86" s="156">
        <v>0.51411612486260183</v>
      </c>
    </row>
    <row r="87" spans="1:7" x14ac:dyDescent="0.25">
      <c r="A87" s="152">
        <v>3</v>
      </c>
      <c r="B87" s="153" t="s">
        <v>112</v>
      </c>
      <c r="C87" s="175">
        <v>7527519.9999999991</v>
      </c>
      <c r="D87" s="175">
        <v>4529533.1900000013</v>
      </c>
      <c r="E87" s="155">
        <v>0.60172981141199255</v>
      </c>
      <c r="F87" s="176">
        <v>3683838.3500000006</v>
      </c>
      <c r="G87" s="156">
        <v>0.48938273827236606</v>
      </c>
    </row>
    <row r="88" spans="1:7" s="177" customFormat="1" x14ac:dyDescent="0.25">
      <c r="A88" s="152">
        <v>4</v>
      </c>
      <c r="B88" s="153" t="s">
        <v>72</v>
      </c>
      <c r="C88" s="175">
        <v>74486599.420000032</v>
      </c>
      <c r="D88" s="175">
        <v>40980873.07000003</v>
      </c>
      <c r="E88" s="155">
        <v>0.55017779559146385</v>
      </c>
      <c r="F88" s="176">
        <v>34327190.789999999</v>
      </c>
      <c r="G88" s="156">
        <v>0.46085055643959194</v>
      </c>
    </row>
    <row r="89" spans="1:7" x14ac:dyDescent="0.25">
      <c r="A89" s="152">
        <v>5</v>
      </c>
      <c r="B89" s="153" t="s">
        <v>115</v>
      </c>
      <c r="C89" s="175">
        <v>4798499.9999999991</v>
      </c>
      <c r="D89" s="175">
        <v>2388960.54</v>
      </c>
      <c r="E89" s="155">
        <v>0.49785569240387634</v>
      </c>
      <c r="F89" s="176">
        <v>2211303.86</v>
      </c>
      <c r="G89" s="156">
        <v>0.46083231426487448</v>
      </c>
    </row>
    <row r="90" spans="1:7" s="177" customFormat="1" x14ac:dyDescent="0.25">
      <c r="A90" s="152">
        <v>6</v>
      </c>
      <c r="B90" s="153" t="s">
        <v>73</v>
      </c>
      <c r="C90" s="175">
        <v>26337421.850000005</v>
      </c>
      <c r="D90" s="175">
        <v>15179211.080000002</v>
      </c>
      <c r="E90" s="155">
        <v>0.57633625517525733</v>
      </c>
      <c r="F90" s="176">
        <v>11863838.430000009</v>
      </c>
      <c r="G90" s="156">
        <v>0.45045557221083909</v>
      </c>
    </row>
    <row r="91" spans="1:7" x14ac:dyDescent="0.25">
      <c r="A91" s="152">
        <v>7</v>
      </c>
      <c r="B91" s="153" t="s">
        <v>88</v>
      </c>
      <c r="C91" s="175">
        <v>182618302.45000002</v>
      </c>
      <c r="D91" s="175">
        <v>133212490.75999999</v>
      </c>
      <c r="E91" s="155">
        <v>0.72945859737401131</v>
      </c>
      <c r="F91" s="176">
        <v>75223820.719999999</v>
      </c>
      <c r="G91" s="156">
        <v>0.41191830014188147</v>
      </c>
    </row>
    <row r="92" spans="1:7" s="177" customFormat="1" x14ac:dyDescent="0.25">
      <c r="A92" s="152">
        <v>8</v>
      </c>
      <c r="B92" s="153" t="s">
        <v>82</v>
      </c>
      <c r="C92" s="175">
        <v>729230.92999999993</v>
      </c>
      <c r="D92" s="175">
        <v>449071.79000000004</v>
      </c>
      <c r="E92" s="155">
        <v>0.61581561001533502</v>
      </c>
      <c r="F92" s="176">
        <v>295196.56</v>
      </c>
      <c r="G92" s="156">
        <v>0.40480532003764574</v>
      </c>
    </row>
    <row r="93" spans="1:7" x14ac:dyDescent="0.25">
      <c r="A93" s="152">
        <v>9</v>
      </c>
      <c r="B93" s="153" t="s">
        <v>113</v>
      </c>
      <c r="C93" s="175">
        <v>1981935.82</v>
      </c>
      <c r="D93" s="175">
        <v>1534505.73</v>
      </c>
      <c r="E93" s="155">
        <v>0.77424592386649527</v>
      </c>
      <c r="F93" s="176">
        <v>769164.09</v>
      </c>
      <c r="G93" s="156">
        <v>0.3880872842794677</v>
      </c>
    </row>
    <row r="94" spans="1:7" s="177" customFormat="1" x14ac:dyDescent="0.25">
      <c r="A94" s="152">
        <v>10</v>
      </c>
      <c r="B94" s="153" t="s">
        <v>116</v>
      </c>
      <c r="C94" s="175">
        <v>1758594.7399999995</v>
      </c>
      <c r="D94" s="175">
        <v>858551.19</v>
      </c>
      <c r="E94" s="155">
        <v>0.48820297847587113</v>
      </c>
      <c r="F94" s="176">
        <v>667917.76</v>
      </c>
      <c r="G94" s="156">
        <v>0.37980197757216094</v>
      </c>
    </row>
    <row r="95" spans="1:7" x14ac:dyDescent="0.25">
      <c r="A95" s="152">
        <v>11</v>
      </c>
      <c r="B95" s="153" t="s">
        <v>117</v>
      </c>
      <c r="C95" s="175">
        <v>3231234.9699999997</v>
      </c>
      <c r="D95" s="175">
        <v>1490571.3199999998</v>
      </c>
      <c r="E95" s="155">
        <v>0.46130081341624002</v>
      </c>
      <c r="F95" s="176">
        <v>1086521.56</v>
      </c>
      <c r="G95" s="156">
        <v>0.33625581862280979</v>
      </c>
    </row>
    <row r="96" spans="1:7" s="177" customFormat="1" x14ac:dyDescent="0.25">
      <c r="A96" s="152">
        <v>12</v>
      </c>
      <c r="B96" s="171" t="s">
        <v>110</v>
      </c>
      <c r="C96" s="175">
        <v>95001628.720000014</v>
      </c>
      <c r="D96" s="175">
        <v>47638887.659999996</v>
      </c>
      <c r="E96" s="155">
        <v>0.50145337824056613</v>
      </c>
      <c r="F96" s="176">
        <v>30931615.469999995</v>
      </c>
      <c r="G96" s="156">
        <v>0.32559037025739102</v>
      </c>
    </row>
    <row r="97" spans="1:7" x14ac:dyDescent="0.25">
      <c r="A97" s="152">
        <v>13</v>
      </c>
      <c r="B97" s="153" t="s">
        <v>136</v>
      </c>
      <c r="C97" s="175">
        <v>95869857.39000003</v>
      </c>
      <c r="D97" s="175">
        <v>32779413.769999996</v>
      </c>
      <c r="E97" s="155">
        <v>0.34191574559929555</v>
      </c>
      <c r="F97" s="176">
        <v>26005743.710000001</v>
      </c>
      <c r="G97" s="156">
        <v>0.27126089907705025</v>
      </c>
    </row>
    <row r="98" spans="1:7" s="177" customFormat="1" x14ac:dyDescent="0.25">
      <c r="A98" s="152">
        <v>14</v>
      </c>
      <c r="B98" s="153" t="s">
        <v>74</v>
      </c>
      <c r="C98" s="175">
        <v>373847.72</v>
      </c>
      <c r="D98" s="175">
        <v>116872</v>
      </c>
      <c r="E98" s="155">
        <v>0.31261926647566557</v>
      </c>
      <c r="F98" s="176">
        <v>89172</v>
      </c>
      <c r="G98" s="156">
        <v>0.23852492667335248</v>
      </c>
    </row>
    <row r="99" spans="1:7" x14ac:dyDescent="0.25">
      <c r="A99" s="152">
        <v>15</v>
      </c>
      <c r="B99" s="153" t="s">
        <v>137</v>
      </c>
      <c r="C99" s="175">
        <v>12412666.119999997</v>
      </c>
      <c r="D99" s="175">
        <v>5896015.4299999978</v>
      </c>
      <c r="E99" s="155">
        <v>0.47499992129007651</v>
      </c>
      <c r="F99" s="176">
        <v>2741075.21</v>
      </c>
      <c r="G99" s="156">
        <v>0.22082888426229583</v>
      </c>
    </row>
    <row r="100" spans="1:7" s="177" customFormat="1" x14ac:dyDescent="0.25">
      <c r="A100" s="152">
        <v>16</v>
      </c>
      <c r="B100" s="153" t="s">
        <v>89</v>
      </c>
      <c r="C100" s="175">
        <v>4892333.05</v>
      </c>
      <c r="D100" s="175">
        <v>1226646.7799999998</v>
      </c>
      <c r="E100" s="155">
        <v>0.2507283881664597</v>
      </c>
      <c r="F100" s="176">
        <v>812048.70999999985</v>
      </c>
      <c r="G100" s="156">
        <v>0.1659839388898513</v>
      </c>
    </row>
    <row r="101" spans="1:7" x14ac:dyDescent="0.25">
      <c r="A101" s="152">
        <v>17</v>
      </c>
      <c r="B101" s="153" t="s">
        <v>63</v>
      </c>
      <c r="C101" s="175">
        <v>255062.67000000007</v>
      </c>
      <c r="D101" s="175">
        <v>37777.96</v>
      </c>
      <c r="E101" s="155">
        <v>0.1481124619294544</v>
      </c>
      <c r="F101" s="176">
        <v>37777.96</v>
      </c>
      <c r="G101" s="156">
        <v>0.1481124619294544</v>
      </c>
    </row>
    <row r="102" spans="1:7" s="177" customFormat="1" x14ac:dyDescent="0.25">
      <c r="A102" s="152">
        <v>18</v>
      </c>
      <c r="B102" s="153" t="s">
        <v>83</v>
      </c>
      <c r="C102" s="175">
        <v>666351.03</v>
      </c>
      <c r="D102" s="175">
        <v>84952.6</v>
      </c>
      <c r="E102" s="155">
        <v>0.12748926042779585</v>
      </c>
      <c r="F102" s="176">
        <v>84952.6</v>
      </c>
      <c r="G102" s="156">
        <v>0.12748926042779585</v>
      </c>
    </row>
    <row r="103" spans="1:7" x14ac:dyDescent="0.25">
      <c r="A103" s="152">
        <v>19</v>
      </c>
      <c r="B103" s="153" t="s">
        <v>65</v>
      </c>
      <c r="C103" s="175">
        <v>345080.19999999995</v>
      </c>
      <c r="D103" s="175">
        <v>45879.779999999992</v>
      </c>
      <c r="E103" s="155">
        <v>0.13295396258608869</v>
      </c>
      <c r="F103" s="176">
        <v>36346.410000000003</v>
      </c>
      <c r="G103" s="156">
        <v>0.10532742823262536</v>
      </c>
    </row>
    <row r="104" spans="1:7" ht="16.5" customHeight="1" x14ac:dyDescent="0.25">
      <c r="A104" s="263" t="s">
        <v>141</v>
      </c>
      <c r="B104" s="264"/>
      <c r="C104" s="178">
        <v>571813749.01000011</v>
      </c>
      <c r="D104" s="178">
        <v>324679365.84999996</v>
      </c>
      <c r="E104" s="158">
        <v>0.56780615438528448</v>
      </c>
      <c r="F104" s="179">
        <v>221331289.54999998</v>
      </c>
      <c r="G104" s="160">
        <v>0.38706884878721115</v>
      </c>
    </row>
    <row r="105" spans="1:7" x14ac:dyDescent="0.25">
      <c r="A105" s="240"/>
      <c r="B105" s="240"/>
      <c r="C105" s="240"/>
      <c r="D105" s="240"/>
      <c r="E105" s="240"/>
      <c r="F105" s="240"/>
      <c r="G105" s="240"/>
    </row>
    <row r="106" spans="1:7" x14ac:dyDescent="0.25"/>
    <row r="107" spans="1:7" x14ac:dyDescent="0.25"/>
    <row r="108" spans="1:7" x14ac:dyDescent="0.25"/>
    <row r="109" spans="1:7" x14ac:dyDescent="0.25"/>
    <row r="110" spans="1:7" x14ac:dyDescent="0.25"/>
    <row r="111" spans="1:7" x14ac:dyDescent="0.25"/>
    <row r="112" spans="1:7" x14ac:dyDescent="0.25"/>
    <row r="113" spans="3:7" x14ac:dyDescent="0.25"/>
    <row r="114" spans="3:7" x14ac:dyDescent="0.25"/>
    <row r="115" spans="3:7" x14ac:dyDescent="0.25"/>
    <row r="116" spans="3:7" x14ac:dyDescent="0.25"/>
    <row r="117" spans="3:7" s="164" customFormat="1" ht="14.25" x14ac:dyDescent="0.2">
      <c r="C117" s="180"/>
      <c r="D117" s="180"/>
      <c r="E117" s="181"/>
      <c r="F117" s="180"/>
      <c r="G117" s="182"/>
    </row>
    <row r="118" spans="3:7" s="164" customFormat="1" ht="14.25" x14ac:dyDescent="0.2">
      <c r="C118" s="180"/>
      <c r="D118" s="180"/>
      <c r="E118" s="181"/>
      <c r="F118" s="180"/>
      <c r="G118" s="182"/>
    </row>
    <row r="119" spans="3:7" s="164" customFormat="1" ht="14.25" x14ac:dyDescent="0.2">
      <c r="C119" s="180"/>
      <c r="D119" s="180"/>
      <c r="E119" s="181"/>
      <c r="F119" s="180"/>
      <c r="G119" s="182"/>
    </row>
    <row r="120" spans="3:7" s="164" customFormat="1" ht="14.25" x14ac:dyDescent="0.2">
      <c r="C120" s="180"/>
      <c r="D120" s="180"/>
      <c r="E120" s="181"/>
      <c r="F120" s="180"/>
      <c r="G120" s="182"/>
    </row>
    <row r="121" spans="3:7" s="164" customFormat="1" ht="14.25" x14ac:dyDescent="0.2">
      <c r="C121" s="180"/>
      <c r="D121" s="180"/>
      <c r="E121" s="181"/>
      <c r="F121" s="180"/>
      <c r="G121" s="182"/>
    </row>
    <row r="122" spans="3:7" s="164" customFormat="1" ht="14.25" x14ac:dyDescent="0.2">
      <c r="C122" s="180"/>
      <c r="D122" s="180"/>
      <c r="E122" s="181"/>
      <c r="F122" s="180"/>
      <c r="G122" s="182"/>
    </row>
    <row r="123" spans="3:7" s="164" customFormat="1" ht="14.25" x14ac:dyDescent="0.2">
      <c r="C123" s="180"/>
      <c r="D123" s="180"/>
      <c r="E123" s="181"/>
      <c r="F123" s="180"/>
      <c r="G123" s="182"/>
    </row>
    <row r="124" spans="3:7" s="164" customFormat="1" ht="14.25" x14ac:dyDescent="0.2">
      <c r="C124" s="180"/>
      <c r="D124" s="180"/>
      <c r="E124" s="181"/>
      <c r="F124" s="180"/>
      <c r="G124" s="182"/>
    </row>
    <row r="125" spans="3:7" s="164" customFormat="1" ht="14.25" x14ac:dyDescent="0.2">
      <c r="C125" s="180"/>
      <c r="D125" s="180"/>
      <c r="E125" s="181"/>
      <c r="F125" s="180"/>
      <c r="G125" s="182"/>
    </row>
    <row r="126" spans="3:7" s="164" customFormat="1" ht="14.25" x14ac:dyDescent="0.2">
      <c r="C126" s="180"/>
      <c r="D126" s="180"/>
      <c r="E126" s="181"/>
      <c r="F126" s="180"/>
      <c r="G126" s="182"/>
    </row>
    <row r="127" spans="3:7" s="164" customFormat="1" ht="14.25" x14ac:dyDescent="0.2">
      <c r="C127" s="180"/>
      <c r="D127" s="180"/>
      <c r="E127" s="181"/>
      <c r="F127" s="180"/>
      <c r="G127" s="182"/>
    </row>
    <row r="128" spans="3:7" s="164" customFormat="1" ht="14.25" x14ac:dyDescent="0.2">
      <c r="C128" s="180"/>
      <c r="D128" s="180"/>
      <c r="E128" s="181"/>
      <c r="F128" s="180"/>
      <c r="G128" s="182"/>
    </row>
    <row r="129" spans="3:7" s="164" customFormat="1" ht="14.25" x14ac:dyDescent="0.2">
      <c r="C129" s="180"/>
      <c r="D129" s="180"/>
      <c r="E129" s="181"/>
      <c r="F129" s="180"/>
      <c r="G129" s="182"/>
    </row>
    <row r="130" spans="3:7" s="164" customFormat="1" ht="14.25" x14ac:dyDescent="0.2">
      <c r="C130" s="180"/>
      <c r="D130" s="180"/>
      <c r="E130" s="181"/>
      <c r="F130" s="180"/>
      <c r="G130" s="182"/>
    </row>
    <row r="131" spans="3:7" s="164" customFormat="1" ht="14.25" x14ac:dyDescent="0.2">
      <c r="C131" s="180"/>
      <c r="D131" s="180"/>
      <c r="E131" s="181"/>
      <c r="F131" s="180"/>
      <c r="G131" s="182"/>
    </row>
    <row r="132" spans="3:7" s="164" customFormat="1" ht="14.25" x14ac:dyDescent="0.2">
      <c r="C132" s="180"/>
      <c r="D132" s="180"/>
      <c r="E132" s="181"/>
      <c r="F132" s="180"/>
      <c r="G132" s="182"/>
    </row>
    <row r="133" spans="3:7" s="164" customFormat="1" ht="14.25" x14ac:dyDescent="0.2">
      <c r="C133" s="180"/>
      <c r="D133" s="180"/>
      <c r="E133" s="181"/>
      <c r="F133" s="180"/>
      <c r="G133" s="182"/>
    </row>
    <row r="134" spans="3:7" s="164" customFormat="1" ht="14.25" x14ac:dyDescent="0.2">
      <c r="C134" s="180"/>
      <c r="D134" s="180"/>
      <c r="E134" s="181"/>
      <c r="F134" s="180"/>
      <c r="G134" s="182"/>
    </row>
    <row r="135" spans="3:7" s="164" customFormat="1" ht="14.25" x14ac:dyDescent="0.2">
      <c r="C135" s="180"/>
      <c r="D135" s="180"/>
      <c r="E135" s="181"/>
      <c r="F135" s="180"/>
      <c r="G135" s="182"/>
    </row>
    <row r="136" spans="3:7" s="164" customFormat="1" ht="14.25" x14ac:dyDescent="0.2">
      <c r="C136" s="180"/>
      <c r="D136" s="180"/>
      <c r="E136" s="181"/>
      <c r="F136" s="180"/>
      <c r="G136" s="182"/>
    </row>
    <row r="137" spans="3:7" s="164" customFormat="1" ht="14.25" x14ac:dyDescent="0.2">
      <c r="C137" s="180"/>
      <c r="D137" s="180"/>
      <c r="E137" s="181"/>
      <c r="F137" s="180"/>
      <c r="G137" s="182"/>
    </row>
    <row r="138" spans="3:7" s="164" customFormat="1" ht="14.25" x14ac:dyDescent="0.2">
      <c r="C138" s="180"/>
      <c r="D138" s="180"/>
      <c r="E138" s="181"/>
      <c r="F138" s="180"/>
      <c r="G138" s="182"/>
    </row>
    <row r="139" spans="3:7" s="164" customFormat="1" ht="14.25" x14ac:dyDescent="0.2">
      <c r="C139" s="180"/>
      <c r="D139" s="180"/>
      <c r="E139" s="181"/>
      <c r="F139" s="180"/>
      <c r="G139" s="182"/>
    </row>
    <row r="140" spans="3:7" s="164" customFormat="1" ht="14.25" x14ac:dyDescent="0.2">
      <c r="C140" s="180"/>
      <c r="D140" s="180"/>
      <c r="E140" s="181"/>
      <c r="F140" s="180"/>
      <c r="G140" s="182"/>
    </row>
    <row r="141" spans="3:7" s="164" customFormat="1" ht="14.25" x14ac:dyDescent="0.2">
      <c r="C141" s="180"/>
      <c r="D141" s="180"/>
      <c r="E141" s="181"/>
      <c r="F141" s="180"/>
      <c r="G141" s="182"/>
    </row>
    <row r="142" spans="3:7" s="164" customFormat="1" ht="14.25" x14ac:dyDescent="0.2">
      <c r="C142" s="180"/>
      <c r="D142" s="180"/>
      <c r="E142" s="181"/>
      <c r="F142" s="180"/>
      <c r="G142" s="182"/>
    </row>
    <row r="143" spans="3:7" s="164" customFormat="1" ht="14.25" x14ac:dyDescent="0.2">
      <c r="C143" s="180"/>
      <c r="D143" s="180"/>
      <c r="E143" s="181"/>
      <c r="F143" s="180"/>
      <c r="G143" s="182"/>
    </row>
    <row r="144" spans="3:7" s="164" customFormat="1" ht="14.25" x14ac:dyDescent="0.2">
      <c r="C144" s="180"/>
      <c r="D144" s="180"/>
      <c r="E144" s="181"/>
      <c r="F144" s="180"/>
      <c r="G144" s="182"/>
    </row>
    <row r="145" spans="3:7" s="164" customFormat="1" ht="14.25" x14ac:dyDescent="0.2">
      <c r="C145" s="180"/>
      <c r="D145" s="180"/>
      <c r="E145" s="181"/>
      <c r="F145" s="180"/>
      <c r="G145" s="182"/>
    </row>
    <row r="146" spans="3:7" s="164" customFormat="1" ht="15" customHeight="1" x14ac:dyDescent="0.2">
      <c r="C146" s="180"/>
      <c r="D146" s="180"/>
      <c r="E146" s="181"/>
      <c r="F146" s="180"/>
      <c r="G146" s="182"/>
    </row>
    <row r="147" spans="3:7" s="164" customFormat="1" ht="15" customHeight="1" x14ac:dyDescent="0.2">
      <c r="C147" s="180"/>
      <c r="D147" s="180"/>
      <c r="E147" s="181"/>
      <c r="F147" s="180"/>
      <c r="G147" s="182"/>
    </row>
    <row r="148" spans="3:7" s="164" customFormat="1" ht="15" customHeight="1" x14ac:dyDescent="0.2">
      <c r="C148" s="180"/>
      <c r="D148" s="180"/>
      <c r="E148" s="181"/>
      <c r="F148" s="180"/>
      <c r="G148" s="182"/>
    </row>
    <row r="149" spans="3:7" s="164" customFormat="1" ht="15" customHeight="1" x14ac:dyDescent="0.2">
      <c r="C149" s="180"/>
      <c r="D149" s="180"/>
      <c r="E149" s="181"/>
      <c r="F149" s="180"/>
      <c r="G149" s="182"/>
    </row>
    <row r="150" spans="3:7" s="164" customFormat="1" ht="15" customHeight="1" x14ac:dyDescent="0.2">
      <c r="C150" s="180"/>
      <c r="D150" s="180"/>
      <c r="E150" s="181"/>
      <c r="F150" s="180"/>
      <c r="G150" s="182"/>
    </row>
    <row r="151" spans="3:7" s="164" customFormat="1" ht="15" customHeight="1" x14ac:dyDescent="0.2">
      <c r="C151" s="180"/>
      <c r="D151" s="180"/>
      <c r="E151" s="181"/>
      <c r="F151" s="180"/>
      <c r="G151" s="182"/>
    </row>
    <row r="152" spans="3:7" s="164" customFormat="1" ht="15" customHeight="1" x14ac:dyDescent="0.2">
      <c r="C152" s="180"/>
      <c r="D152" s="180"/>
      <c r="E152" s="181"/>
      <c r="F152" s="180"/>
      <c r="G152" s="182"/>
    </row>
    <row r="153" spans="3:7" s="164" customFormat="1" ht="15" customHeight="1" x14ac:dyDescent="0.2">
      <c r="C153" s="180"/>
      <c r="D153" s="180"/>
      <c r="E153" s="181"/>
      <c r="F153" s="180"/>
      <c r="G153" s="182"/>
    </row>
    <row r="154" spans="3:7" s="164" customFormat="1" ht="15" customHeight="1" x14ac:dyDescent="0.2">
      <c r="C154" s="180"/>
      <c r="D154" s="180"/>
      <c r="E154" s="181"/>
      <c r="F154" s="180"/>
      <c r="G154" s="182"/>
    </row>
    <row r="155" spans="3:7" s="164" customFormat="1" ht="15" customHeight="1" x14ac:dyDescent="0.2">
      <c r="C155" s="180"/>
      <c r="D155" s="180"/>
      <c r="E155" s="181"/>
      <c r="F155" s="180"/>
      <c r="G155" s="182"/>
    </row>
    <row r="156" spans="3:7" s="164" customFormat="1" ht="15" customHeight="1" x14ac:dyDescent="0.2">
      <c r="C156" s="180"/>
      <c r="D156" s="180"/>
      <c r="E156" s="181"/>
      <c r="F156" s="180"/>
      <c r="G156" s="182"/>
    </row>
    <row r="157" spans="3:7" s="164" customFormat="1" ht="15" customHeight="1" x14ac:dyDescent="0.2">
      <c r="C157" s="180"/>
      <c r="D157" s="180"/>
      <c r="E157" s="181"/>
      <c r="F157" s="180"/>
      <c r="G157" s="182"/>
    </row>
    <row r="158" spans="3:7" s="164" customFormat="1" ht="15" customHeight="1" x14ac:dyDescent="0.2">
      <c r="C158" s="180"/>
      <c r="D158" s="180"/>
      <c r="E158" s="181"/>
      <c r="F158" s="180"/>
      <c r="G158" s="182"/>
    </row>
    <row r="159" spans="3:7" s="164" customFormat="1" ht="15" customHeight="1" x14ac:dyDescent="0.2">
      <c r="C159" s="180"/>
      <c r="D159" s="180"/>
      <c r="E159" s="181"/>
      <c r="F159" s="180"/>
      <c r="G159" s="182"/>
    </row>
    <row r="160" spans="3:7" s="164" customFormat="1" ht="15" customHeight="1" x14ac:dyDescent="0.2">
      <c r="C160" s="180"/>
      <c r="D160" s="180"/>
      <c r="E160" s="181"/>
      <c r="F160" s="180"/>
      <c r="G160" s="182"/>
    </row>
    <row r="161" spans="3:7" s="164" customFormat="1" ht="15" customHeight="1" x14ac:dyDescent="0.2">
      <c r="C161" s="180"/>
      <c r="D161" s="180"/>
      <c r="E161" s="181"/>
      <c r="F161" s="180"/>
      <c r="G161" s="182"/>
    </row>
    <row r="162" spans="3:7" s="164" customFormat="1" ht="15" customHeight="1" x14ac:dyDescent="0.2">
      <c r="C162" s="180"/>
      <c r="D162" s="180"/>
      <c r="E162" s="181"/>
      <c r="F162" s="180"/>
      <c r="G162" s="182"/>
    </row>
    <row r="163" spans="3:7" s="164" customFormat="1" ht="15" customHeight="1" x14ac:dyDescent="0.2">
      <c r="C163" s="180"/>
      <c r="D163" s="180"/>
      <c r="E163" s="181"/>
      <c r="F163" s="180"/>
      <c r="G163" s="182"/>
    </row>
    <row r="164" spans="3:7" s="164" customFormat="1" ht="15" customHeight="1" x14ac:dyDescent="0.2">
      <c r="C164" s="180"/>
      <c r="D164" s="180"/>
      <c r="E164" s="181"/>
      <c r="F164" s="180"/>
      <c r="G164" s="182"/>
    </row>
    <row r="165" spans="3:7" s="164" customFormat="1" ht="15" customHeight="1" x14ac:dyDescent="0.2">
      <c r="C165" s="180"/>
      <c r="D165" s="180"/>
      <c r="E165" s="181"/>
      <c r="F165" s="180"/>
      <c r="G165" s="182"/>
    </row>
    <row r="166" spans="3:7" s="164" customFormat="1" ht="15" customHeight="1" x14ac:dyDescent="0.2">
      <c r="C166" s="180"/>
      <c r="D166" s="180"/>
      <c r="E166" s="181"/>
      <c r="F166" s="180"/>
      <c r="G166" s="182"/>
    </row>
    <row r="167" spans="3:7" s="164" customFormat="1" ht="15" customHeight="1" x14ac:dyDescent="0.2">
      <c r="C167" s="180"/>
      <c r="D167" s="180"/>
      <c r="E167" s="181"/>
      <c r="F167" s="180"/>
      <c r="G167" s="182"/>
    </row>
    <row r="168" spans="3:7" s="164" customFormat="1" ht="15" customHeight="1" x14ac:dyDescent="0.2">
      <c r="C168" s="180"/>
      <c r="D168" s="180"/>
      <c r="E168" s="181"/>
      <c r="F168" s="180"/>
      <c r="G168" s="182"/>
    </row>
    <row r="169" spans="3:7" s="164" customFormat="1" ht="15" customHeight="1" x14ac:dyDescent="0.2">
      <c r="C169" s="180"/>
      <c r="D169" s="180"/>
      <c r="E169" s="181"/>
      <c r="F169" s="180"/>
      <c r="G169" s="182"/>
    </row>
    <row r="170" spans="3:7" s="164" customFormat="1" ht="15" customHeight="1" x14ac:dyDescent="0.2">
      <c r="C170" s="180"/>
      <c r="D170" s="180"/>
      <c r="E170" s="181"/>
      <c r="F170" s="180"/>
      <c r="G170" s="182"/>
    </row>
    <row r="171" spans="3:7" s="164" customFormat="1" ht="15" customHeight="1" x14ac:dyDescent="0.2">
      <c r="C171" s="180"/>
      <c r="D171" s="180"/>
      <c r="E171" s="181"/>
      <c r="F171" s="180"/>
      <c r="G171" s="182"/>
    </row>
    <row r="172" spans="3:7" s="164" customFormat="1" ht="15" customHeight="1" x14ac:dyDescent="0.2">
      <c r="C172" s="180"/>
      <c r="D172" s="180"/>
      <c r="E172" s="181"/>
      <c r="F172" s="180"/>
      <c r="G172" s="182"/>
    </row>
    <row r="173" spans="3:7" s="164" customFormat="1" ht="15" customHeight="1" x14ac:dyDescent="0.2">
      <c r="C173" s="180"/>
      <c r="D173" s="180"/>
      <c r="E173" s="181"/>
      <c r="F173" s="180"/>
      <c r="G173" s="182"/>
    </row>
    <row r="174" spans="3:7" s="164" customFormat="1" ht="15" customHeight="1" x14ac:dyDescent="0.2">
      <c r="C174" s="180"/>
      <c r="D174" s="180"/>
      <c r="E174" s="181"/>
      <c r="F174" s="180"/>
      <c r="G174" s="182"/>
    </row>
    <row r="175" spans="3:7" s="164" customFormat="1" ht="15" customHeight="1" x14ac:dyDescent="0.2">
      <c r="C175" s="180"/>
      <c r="D175" s="180"/>
      <c r="E175" s="181"/>
      <c r="F175" s="180"/>
      <c r="G175" s="182"/>
    </row>
    <row r="176" spans="3:7" s="164" customFormat="1" ht="15" customHeight="1" x14ac:dyDescent="0.2">
      <c r="C176" s="180"/>
      <c r="D176" s="180"/>
      <c r="E176" s="181"/>
      <c r="F176" s="180"/>
      <c r="G176" s="182"/>
    </row>
    <row r="177" spans="3:7" s="164" customFormat="1" ht="15" customHeight="1" x14ac:dyDescent="0.2">
      <c r="C177" s="180"/>
      <c r="D177" s="180"/>
      <c r="E177" s="181"/>
      <c r="F177" s="180"/>
      <c r="G177" s="182"/>
    </row>
    <row r="178" spans="3:7" s="164" customFormat="1" ht="15" customHeight="1" x14ac:dyDescent="0.2">
      <c r="C178" s="180"/>
      <c r="D178" s="180"/>
      <c r="E178" s="181"/>
      <c r="F178" s="180"/>
      <c r="G178" s="182"/>
    </row>
    <row r="179" spans="3:7" s="164" customFormat="1" ht="15" customHeight="1" x14ac:dyDescent="0.2">
      <c r="C179" s="180"/>
      <c r="D179" s="180"/>
      <c r="E179" s="181"/>
      <c r="F179" s="180"/>
      <c r="G179" s="182"/>
    </row>
    <row r="180" spans="3:7" s="164" customFormat="1" ht="15" customHeight="1" x14ac:dyDescent="0.2">
      <c r="C180" s="180"/>
      <c r="D180" s="180"/>
      <c r="E180" s="181"/>
      <c r="F180" s="180"/>
      <c r="G180" s="182"/>
    </row>
    <row r="181" spans="3:7" s="164" customFormat="1" ht="15" customHeight="1" x14ac:dyDescent="0.2">
      <c r="C181" s="180"/>
      <c r="D181" s="180"/>
      <c r="E181" s="181"/>
      <c r="F181" s="180"/>
      <c r="G181" s="182"/>
    </row>
    <row r="182" spans="3:7" s="164" customFormat="1" ht="15" customHeight="1" x14ac:dyDescent="0.2">
      <c r="C182" s="180"/>
      <c r="D182" s="180"/>
      <c r="E182" s="181"/>
      <c r="F182" s="180"/>
      <c r="G182" s="182"/>
    </row>
    <row r="183" spans="3:7" s="164" customFormat="1" ht="15" customHeight="1" x14ac:dyDescent="0.2">
      <c r="C183" s="180"/>
      <c r="D183" s="180"/>
      <c r="E183" s="181"/>
      <c r="F183" s="180"/>
      <c r="G183" s="182"/>
    </row>
    <row r="184" spans="3:7" s="164" customFormat="1" ht="15" customHeight="1" x14ac:dyDescent="0.2">
      <c r="C184" s="180"/>
      <c r="D184" s="180"/>
      <c r="E184" s="181"/>
      <c r="F184" s="180"/>
      <c r="G184" s="182"/>
    </row>
    <row r="185" spans="3:7" s="164" customFormat="1" ht="15" customHeight="1" x14ac:dyDescent="0.2">
      <c r="C185" s="180"/>
      <c r="D185" s="180"/>
      <c r="E185" s="181"/>
      <c r="F185" s="180"/>
      <c r="G185" s="182"/>
    </row>
    <row r="186" spans="3:7" s="164" customFormat="1" ht="15" customHeight="1" x14ac:dyDescent="0.2">
      <c r="C186" s="180"/>
      <c r="D186" s="180"/>
      <c r="E186" s="181"/>
      <c r="F186" s="180"/>
      <c r="G186" s="182"/>
    </row>
    <row r="187" spans="3:7" s="164" customFormat="1" ht="15" customHeight="1" x14ac:dyDescent="0.2">
      <c r="C187" s="180"/>
      <c r="D187" s="180"/>
      <c r="E187" s="181"/>
      <c r="F187" s="180"/>
      <c r="G187" s="182"/>
    </row>
    <row r="188" spans="3:7" ht="15" customHeight="1" x14ac:dyDescent="0.25"/>
    <row r="189" spans="3:7" ht="15" customHeight="1" x14ac:dyDescent="0.25"/>
    <row r="190" spans="3:7" ht="15" customHeight="1" x14ac:dyDescent="0.25"/>
    <row r="191" spans="3:7" ht="15" customHeight="1" x14ac:dyDescent="0.25"/>
    <row r="192" spans="3:7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</sheetData>
  <mergeCells count="30">
    <mergeCell ref="A105:G105"/>
    <mergeCell ref="A50:G50"/>
    <mergeCell ref="A51:G51"/>
    <mergeCell ref="A54:B54"/>
    <mergeCell ref="A55:G55"/>
    <mergeCell ref="A58:G58"/>
    <mergeCell ref="A59:G59"/>
    <mergeCell ref="A79:B79"/>
    <mergeCell ref="A80:G80"/>
    <mergeCell ref="A82:G82"/>
    <mergeCell ref="A83:G83"/>
    <mergeCell ref="A104:B104"/>
    <mergeCell ref="B49:G49"/>
    <mergeCell ref="A18:A20"/>
    <mergeCell ref="A21:A24"/>
    <mergeCell ref="A25:A27"/>
    <mergeCell ref="A28:A29"/>
    <mergeCell ref="A30:A31"/>
    <mergeCell ref="A32:B32"/>
    <mergeCell ref="A33:G33"/>
    <mergeCell ref="A36:G36"/>
    <mergeCell ref="A37:G37"/>
    <mergeCell ref="A47:B47"/>
    <mergeCell ref="A48:G48"/>
    <mergeCell ref="A15:A17"/>
    <mergeCell ref="A1:G1"/>
    <mergeCell ref="A2:G2"/>
    <mergeCell ref="A3:G3"/>
    <mergeCell ref="A5:A8"/>
    <mergeCell ref="A9:A14"/>
  </mergeCells>
  <printOptions horizontalCentered="1" verticalCentered="1"/>
  <pageMargins left="0.15748031496062992" right="0.15748031496062992" top="0.15748031496062992" bottom="0.15748031496062992" header="0" footer="0"/>
  <pageSetup scale="48" orientation="portrait" r:id="rId1"/>
  <rowBreaks count="5" manualBreakCount="5">
    <brk id="1" max="16383" man="1"/>
    <brk id="33" max="4" man="1"/>
    <brk id="49" max="4" man="1"/>
    <brk id="55" max="4" man="1"/>
    <brk id="8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657"/>
  <sheetViews>
    <sheetView showGridLines="0" zoomScaleNormal="100" zoomScaleSheetLayoutView="46" workbookViewId="0">
      <selection sqref="A1:G1"/>
    </sheetView>
  </sheetViews>
  <sheetFormatPr baseColWidth="10" defaultColWidth="0" defaultRowHeight="15" customHeight="1" zeroHeight="1" x14ac:dyDescent="0.25"/>
  <cols>
    <col min="1" max="1" width="16" style="164" customWidth="1"/>
    <col min="2" max="2" width="80" style="164" customWidth="1"/>
    <col min="3" max="4" width="22.42578125" style="180" customWidth="1"/>
    <col min="5" max="5" width="25" style="181" customWidth="1"/>
    <col min="6" max="6" width="22.42578125" style="180" customWidth="1"/>
    <col min="7" max="7" width="25" style="197" customWidth="1"/>
    <col min="8" max="8" width="0.85546875" customWidth="1"/>
    <col min="9" max="16384" width="4.7109375" hidden="1"/>
  </cols>
  <sheetData>
    <row r="1" spans="1:7" ht="43.5" customHeight="1" x14ac:dyDescent="0.25">
      <c r="A1" s="256" t="s">
        <v>155</v>
      </c>
      <c r="B1" s="256"/>
      <c r="C1" s="256"/>
      <c r="D1" s="256"/>
      <c r="E1" s="256"/>
      <c r="F1" s="256"/>
      <c r="G1" s="256"/>
    </row>
    <row r="2" spans="1:7" ht="141" customHeight="1" x14ac:dyDescent="0.25">
      <c r="A2" s="256" t="s">
        <v>167</v>
      </c>
      <c r="B2" s="256"/>
      <c r="C2" s="256"/>
      <c r="D2" s="256"/>
      <c r="E2" s="256"/>
      <c r="F2" s="256"/>
      <c r="G2" s="256"/>
    </row>
    <row r="3" spans="1:7" ht="15.75" x14ac:dyDescent="0.25">
      <c r="A3" s="183"/>
      <c r="B3" s="184"/>
      <c r="C3" s="185"/>
      <c r="D3" s="185"/>
      <c r="E3" s="186"/>
      <c r="F3" s="185"/>
      <c r="G3" s="187"/>
    </row>
    <row r="4" spans="1:7" ht="15.75" x14ac:dyDescent="0.25">
      <c r="A4" s="212" t="s">
        <v>47</v>
      </c>
      <c r="B4" s="212"/>
      <c r="C4" s="212"/>
      <c r="D4" s="212"/>
      <c r="E4" s="212"/>
      <c r="F4" s="212"/>
      <c r="G4" s="212"/>
    </row>
    <row r="5" spans="1:7" ht="15.75" x14ac:dyDescent="0.25">
      <c r="A5" s="265" t="s">
        <v>156</v>
      </c>
      <c r="B5" s="265"/>
      <c r="C5" s="265"/>
      <c r="D5" s="265"/>
      <c r="E5" s="265"/>
      <c r="F5" s="265"/>
      <c r="G5" s="265"/>
    </row>
    <row r="6" spans="1:7" ht="38.25" x14ac:dyDescent="0.25">
      <c r="A6" s="129" t="s">
        <v>49</v>
      </c>
      <c r="B6" s="130" t="s">
        <v>50</v>
      </c>
      <c r="C6" s="129" t="s">
        <v>51</v>
      </c>
      <c r="D6" s="129" t="s">
        <v>52</v>
      </c>
      <c r="E6" s="129" t="s">
        <v>53</v>
      </c>
      <c r="F6" s="129" t="s">
        <v>54</v>
      </c>
      <c r="G6" s="129" t="s">
        <v>55</v>
      </c>
    </row>
    <row r="7" spans="1:7" ht="15.75" x14ac:dyDescent="0.25">
      <c r="A7" s="253">
        <v>1</v>
      </c>
      <c r="B7" s="131" t="s">
        <v>56</v>
      </c>
      <c r="C7" s="188">
        <v>93802358.089999974</v>
      </c>
      <c r="D7" s="188">
        <v>69895960.87999998</v>
      </c>
      <c r="E7" s="133">
        <v>0.74514076514939342</v>
      </c>
      <c r="F7" s="188">
        <v>59381695.439999998</v>
      </c>
      <c r="G7" s="133">
        <v>0.63305120094129652</v>
      </c>
    </row>
    <row r="8" spans="1:7" ht="15.75" x14ac:dyDescent="0.25">
      <c r="A8" s="254"/>
      <c r="B8" s="134" t="s">
        <v>56</v>
      </c>
      <c r="C8" s="189">
        <v>87329254.37999998</v>
      </c>
      <c r="D8" s="189">
        <v>65908653.239999987</v>
      </c>
      <c r="E8" s="136">
        <v>0.7547144849446269</v>
      </c>
      <c r="F8" s="189">
        <v>56587615.489999995</v>
      </c>
      <c r="G8" s="136">
        <v>0.64798005996670471</v>
      </c>
    </row>
    <row r="9" spans="1:7" ht="15.75" x14ac:dyDescent="0.25">
      <c r="A9" s="255"/>
      <c r="B9" s="134" t="s">
        <v>57</v>
      </c>
      <c r="C9" s="189">
        <v>6473103.7100000009</v>
      </c>
      <c r="D9" s="189">
        <v>3987307.64</v>
      </c>
      <c r="E9" s="136">
        <v>0.61598080590616699</v>
      </c>
      <c r="F9" s="189">
        <v>2794079.95</v>
      </c>
      <c r="G9" s="136">
        <v>0.4316445518528545</v>
      </c>
    </row>
    <row r="10" spans="1:7" ht="15.75" x14ac:dyDescent="0.25">
      <c r="A10" s="253">
        <v>2</v>
      </c>
      <c r="B10" s="131" t="s">
        <v>60</v>
      </c>
      <c r="C10" s="188">
        <v>15604571.92</v>
      </c>
      <c r="D10" s="188">
        <v>8948909.2199999988</v>
      </c>
      <c r="E10" s="133">
        <v>0.57347995612301284</v>
      </c>
      <c r="F10" s="188">
        <v>7808936.9499999983</v>
      </c>
      <c r="G10" s="133">
        <v>0.50042622059958441</v>
      </c>
    </row>
    <row r="11" spans="1:7" ht="15.75" x14ac:dyDescent="0.25">
      <c r="A11" s="254"/>
      <c r="B11" s="134" t="s">
        <v>62</v>
      </c>
      <c r="C11" s="189">
        <v>12327407.870000001</v>
      </c>
      <c r="D11" s="189">
        <v>7436910.3999999985</v>
      </c>
      <c r="E11" s="136">
        <v>0.60328257801045715</v>
      </c>
      <c r="F11" s="189">
        <v>6296938.129999999</v>
      </c>
      <c r="G11" s="136">
        <v>0.51080796517848959</v>
      </c>
    </row>
    <row r="12" spans="1:7" ht="15.75" x14ac:dyDescent="0.25">
      <c r="A12" s="255"/>
      <c r="B12" s="134" t="s">
        <v>61</v>
      </c>
      <c r="C12" s="189">
        <v>3277164.0499999993</v>
      </c>
      <c r="D12" s="189">
        <v>1511998.8199999996</v>
      </c>
      <c r="E12" s="136">
        <v>0.46137416282227306</v>
      </c>
      <c r="F12" s="189">
        <v>1511998.8199999996</v>
      </c>
      <c r="G12" s="136">
        <v>0.46137416282227306</v>
      </c>
    </row>
    <row r="13" spans="1:7" ht="15.75" x14ac:dyDescent="0.25">
      <c r="A13" s="228">
        <v>3</v>
      </c>
      <c r="B13" s="131" t="s">
        <v>85</v>
      </c>
      <c r="C13" s="188">
        <v>142434997.51000002</v>
      </c>
      <c r="D13" s="188">
        <v>109373639.76000001</v>
      </c>
      <c r="E13" s="133">
        <v>0.76788459066965753</v>
      </c>
      <c r="F13" s="188">
        <v>71195480.469999999</v>
      </c>
      <c r="G13" s="133">
        <v>0.49984541520423442</v>
      </c>
    </row>
    <row r="14" spans="1:7" ht="15.75" x14ac:dyDescent="0.25">
      <c r="A14" s="234"/>
      <c r="B14" s="134" t="s">
        <v>86</v>
      </c>
      <c r="C14" s="189">
        <v>6706731.7699999996</v>
      </c>
      <c r="D14" s="189">
        <v>3364492.7599999993</v>
      </c>
      <c r="E14" s="136">
        <v>0.50165906068433674</v>
      </c>
      <c r="F14" s="189">
        <v>3364492.7599999993</v>
      </c>
      <c r="G14" s="136">
        <v>0.50165906068433674</v>
      </c>
    </row>
    <row r="15" spans="1:7" ht="15.75" x14ac:dyDescent="0.25">
      <c r="A15" s="234"/>
      <c r="B15" s="134" t="s">
        <v>88</v>
      </c>
      <c r="C15" s="189">
        <v>128718970.24000001</v>
      </c>
      <c r="D15" s="189">
        <v>101853335.27</v>
      </c>
      <c r="E15" s="136">
        <v>0.79128457196395907</v>
      </c>
      <c r="F15" s="189">
        <v>64456417.579999998</v>
      </c>
      <c r="G15" s="136">
        <v>0.5007530549678828</v>
      </c>
    </row>
    <row r="16" spans="1:7" ht="15.75" x14ac:dyDescent="0.25">
      <c r="A16" s="234"/>
      <c r="B16" s="134" t="s">
        <v>89</v>
      </c>
      <c r="C16" s="189">
        <v>2910156.7800000003</v>
      </c>
      <c r="D16" s="189">
        <v>1695330.2299999997</v>
      </c>
      <c r="E16" s="136">
        <v>0.58255632193121898</v>
      </c>
      <c r="F16" s="189">
        <v>1446720.8299999998</v>
      </c>
      <c r="G16" s="136">
        <v>0.497128140979401</v>
      </c>
    </row>
    <row r="17" spans="1:7" ht="15.75" x14ac:dyDescent="0.25">
      <c r="A17" s="229"/>
      <c r="B17" s="134" t="s">
        <v>87</v>
      </c>
      <c r="C17" s="189">
        <v>4099138.72</v>
      </c>
      <c r="D17" s="189">
        <v>2460481.5</v>
      </c>
      <c r="E17" s="136">
        <v>0.60024353115817464</v>
      </c>
      <c r="F17" s="189">
        <v>1927849.3</v>
      </c>
      <c r="G17" s="136">
        <v>0.47030594270788667</v>
      </c>
    </row>
    <row r="18" spans="1:7" ht="15.75" x14ac:dyDescent="0.25">
      <c r="A18" s="253">
        <v>4</v>
      </c>
      <c r="B18" s="131" t="s">
        <v>90</v>
      </c>
      <c r="C18" s="188">
        <v>1340285.7999999998</v>
      </c>
      <c r="D18" s="188">
        <v>658373.88000000012</v>
      </c>
      <c r="E18" s="133">
        <v>0.49121902209215396</v>
      </c>
      <c r="F18" s="188">
        <v>658373.87000000011</v>
      </c>
      <c r="G18" s="133">
        <v>0.49121901463105871</v>
      </c>
    </row>
    <row r="19" spans="1:7" ht="15.75" x14ac:dyDescent="0.25">
      <c r="A19" s="255"/>
      <c r="B19" s="134" t="s">
        <v>91</v>
      </c>
      <c r="C19" s="189">
        <v>1340285.7999999998</v>
      </c>
      <c r="D19" s="189">
        <v>658373.88000000012</v>
      </c>
      <c r="E19" s="136">
        <v>0.49121902209215396</v>
      </c>
      <c r="F19" s="189">
        <v>658373.87000000011</v>
      </c>
      <c r="G19" s="136">
        <v>0.49121901463105871</v>
      </c>
    </row>
    <row r="20" spans="1:7" ht="15.75" x14ac:dyDescent="0.25">
      <c r="A20" s="253">
        <v>5</v>
      </c>
      <c r="B20" s="131" t="s">
        <v>58</v>
      </c>
      <c r="C20" s="188">
        <v>1819650.83</v>
      </c>
      <c r="D20" s="188">
        <v>856758.1</v>
      </c>
      <c r="E20" s="133">
        <v>0.47083653955742705</v>
      </c>
      <c r="F20" s="188">
        <v>856758.1</v>
      </c>
      <c r="G20" s="133">
        <v>0.47083653955742705</v>
      </c>
    </row>
    <row r="21" spans="1:7" ht="15.75" x14ac:dyDescent="0.25">
      <c r="A21" s="255"/>
      <c r="B21" s="134" t="s">
        <v>59</v>
      </c>
      <c r="C21" s="189">
        <v>1819650.83</v>
      </c>
      <c r="D21" s="189">
        <v>856758.1</v>
      </c>
      <c r="E21" s="136">
        <v>0.47083653955742705</v>
      </c>
      <c r="F21" s="189">
        <v>856758.1</v>
      </c>
      <c r="G21" s="136">
        <v>0.47083653955742705</v>
      </c>
    </row>
    <row r="22" spans="1:7" s="190" customFormat="1" ht="15.75" x14ac:dyDescent="0.25">
      <c r="A22" s="253">
        <v>6</v>
      </c>
      <c r="B22" s="131" t="s">
        <v>64</v>
      </c>
      <c r="C22" s="188">
        <v>11773331.959999999</v>
      </c>
      <c r="D22" s="188">
        <v>5566942.4400000013</v>
      </c>
      <c r="E22" s="133">
        <v>0.47284341076202852</v>
      </c>
      <c r="F22" s="188">
        <v>5532796.3500000006</v>
      </c>
      <c r="G22" s="133">
        <v>0.46994311965361391</v>
      </c>
    </row>
    <row r="23" spans="1:7" s="190" customFormat="1" ht="15.75" x14ac:dyDescent="0.25">
      <c r="A23" s="254"/>
      <c r="B23" s="134" t="s">
        <v>65</v>
      </c>
      <c r="C23" s="189">
        <v>1234719.9300000002</v>
      </c>
      <c r="D23" s="189">
        <v>753558.16</v>
      </c>
      <c r="E23" s="136">
        <v>0.61030695438762372</v>
      </c>
      <c r="F23" s="189">
        <v>729557.29999999993</v>
      </c>
      <c r="G23" s="136">
        <v>0.5908686514843895</v>
      </c>
    </row>
    <row r="24" spans="1:7" ht="15.75" x14ac:dyDescent="0.25">
      <c r="A24" s="254"/>
      <c r="B24" s="134" t="s">
        <v>66</v>
      </c>
      <c r="C24" s="189">
        <v>5627999.9300000006</v>
      </c>
      <c r="D24" s="189">
        <v>2660352.9800000004</v>
      </c>
      <c r="E24" s="136">
        <v>0.47269954034985218</v>
      </c>
      <c r="F24" s="189">
        <v>2650315.75</v>
      </c>
      <c r="G24" s="136">
        <v>0.47091609505403809</v>
      </c>
    </row>
    <row r="25" spans="1:7" ht="15.75" x14ac:dyDescent="0.25">
      <c r="A25" s="254"/>
      <c r="B25" s="134" t="s">
        <v>67</v>
      </c>
      <c r="C25" s="189">
        <v>4050423.13</v>
      </c>
      <c r="D25" s="189">
        <v>1829603.7200000002</v>
      </c>
      <c r="E25" s="136">
        <v>0.4517068121719916</v>
      </c>
      <c r="F25" s="189">
        <v>1829603.7200000002</v>
      </c>
      <c r="G25" s="136">
        <v>0.4517068121719916</v>
      </c>
    </row>
    <row r="26" spans="1:7" ht="15.75" x14ac:dyDescent="0.25">
      <c r="A26" s="254"/>
      <c r="B26" s="134" t="s">
        <v>69</v>
      </c>
      <c r="C26" s="189">
        <v>528502.18999999994</v>
      </c>
      <c r="D26" s="189">
        <v>205182.09000000003</v>
      </c>
      <c r="E26" s="136">
        <v>0.3882331878322019</v>
      </c>
      <c r="F26" s="189">
        <v>205182.09000000003</v>
      </c>
      <c r="G26" s="136">
        <v>0.3882331878322019</v>
      </c>
    </row>
    <row r="27" spans="1:7" ht="15.75" x14ac:dyDescent="0.25">
      <c r="A27" s="254"/>
      <c r="B27" s="134" t="s">
        <v>68</v>
      </c>
      <c r="C27" s="189">
        <v>327686.78000000003</v>
      </c>
      <c r="D27" s="189">
        <v>117374.29000000001</v>
      </c>
      <c r="E27" s="136">
        <v>0.35819049520398716</v>
      </c>
      <c r="F27" s="189">
        <v>117374.29000000001</v>
      </c>
      <c r="G27" s="136">
        <v>0.35819049520398716</v>
      </c>
    </row>
    <row r="28" spans="1:7" ht="15.75" x14ac:dyDescent="0.25">
      <c r="A28" s="255"/>
      <c r="B28" s="134" t="s">
        <v>70</v>
      </c>
      <c r="C28" s="189">
        <v>4000</v>
      </c>
      <c r="D28" s="189">
        <v>871.2</v>
      </c>
      <c r="E28" s="136">
        <v>0.21780000000000002</v>
      </c>
      <c r="F28" s="189">
        <v>763.2</v>
      </c>
      <c r="G28" s="136">
        <v>0.19080000000000003</v>
      </c>
    </row>
    <row r="29" spans="1:7" ht="15.75" x14ac:dyDescent="0.25">
      <c r="A29" s="253">
        <v>7</v>
      </c>
      <c r="B29" s="131" t="s">
        <v>111</v>
      </c>
      <c r="C29" s="188">
        <v>11270559.550000001</v>
      </c>
      <c r="D29" s="188">
        <v>5623865.4899999993</v>
      </c>
      <c r="E29" s="133">
        <v>0.49898724770945346</v>
      </c>
      <c r="F29" s="188">
        <v>5284160.8</v>
      </c>
      <c r="G29" s="133">
        <v>0.46884635820942844</v>
      </c>
    </row>
    <row r="30" spans="1:7" ht="15.75" x14ac:dyDescent="0.25">
      <c r="A30" s="254"/>
      <c r="B30" s="134" t="s">
        <v>112</v>
      </c>
      <c r="C30" s="189">
        <v>2249997.71</v>
      </c>
      <c r="D30" s="189">
        <v>1295760.3700000003</v>
      </c>
      <c r="E30" s="136">
        <v>0.57589408390997887</v>
      </c>
      <c r="F30" s="189">
        <v>1154686.3400000001</v>
      </c>
      <c r="G30" s="136">
        <v>0.51319445120679708</v>
      </c>
    </row>
    <row r="31" spans="1:7" ht="15.75" customHeight="1" x14ac:dyDescent="0.25">
      <c r="A31" s="254"/>
      <c r="B31" s="134" t="s">
        <v>114</v>
      </c>
      <c r="C31" s="189">
        <v>2092729.53</v>
      </c>
      <c r="D31" s="189">
        <v>1062354.51</v>
      </c>
      <c r="E31" s="136">
        <v>0.50764061708442565</v>
      </c>
      <c r="F31" s="189">
        <v>1060631.5</v>
      </c>
      <c r="G31" s="136">
        <v>0.5068172856527714</v>
      </c>
    </row>
    <row r="32" spans="1:7" ht="15.75" x14ac:dyDescent="0.25">
      <c r="A32" s="254"/>
      <c r="B32" s="134" t="s">
        <v>115</v>
      </c>
      <c r="C32" s="189">
        <v>3599889.1399999997</v>
      </c>
      <c r="D32" s="189">
        <v>1713580.199999999</v>
      </c>
      <c r="E32" s="136">
        <v>0.47600915843758435</v>
      </c>
      <c r="F32" s="189">
        <v>1699829.8499999996</v>
      </c>
      <c r="G32" s="136">
        <v>0.472189499146632</v>
      </c>
    </row>
    <row r="33" spans="1:7" ht="15.75" x14ac:dyDescent="0.25">
      <c r="A33" s="254"/>
      <c r="B33" s="134" t="s">
        <v>118</v>
      </c>
      <c r="C33" s="189">
        <v>682561.88</v>
      </c>
      <c r="D33" s="189">
        <v>287548.55000000005</v>
      </c>
      <c r="E33" s="136">
        <v>0.42127836087183779</v>
      </c>
      <c r="F33" s="189">
        <v>287548.55000000005</v>
      </c>
      <c r="G33" s="136">
        <v>0.42127836087183779</v>
      </c>
    </row>
    <row r="34" spans="1:7" ht="15.75" x14ac:dyDescent="0.25">
      <c r="A34" s="255"/>
      <c r="B34" s="134" t="s">
        <v>117</v>
      </c>
      <c r="C34" s="189">
        <v>2645381.29</v>
      </c>
      <c r="D34" s="189">
        <v>1264621.8600000001</v>
      </c>
      <c r="E34" s="136">
        <v>0.47804899232503456</v>
      </c>
      <c r="F34" s="189">
        <v>1081464.56</v>
      </c>
      <c r="G34" s="136">
        <v>0.40881235687578332</v>
      </c>
    </row>
    <row r="35" spans="1:7" ht="15.75" x14ac:dyDescent="0.25">
      <c r="A35" s="253">
        <v>8</v>
      </c>
      <c r="B35" s="131" t="s">
        <v>121</v>
      </c>
      <c r="C35" s="188">
        <v>26769201.230000004</v>
      </c>
      <c r="D35" s="188">
        <v>15227132.870000001</v>
      </c>
      <c r="E35" s="133">
        <v>0.56883030386932476</v>
      </c>
      <c r="F35" s="188">
        <v>12379471.530000003</v>
      </c>
      <c r="G35" s="133">
        <v>0.46245203297760135</v>
      </c>
    </row>
    <row r="36" spans="1:7" ht="15.75" x14ac:dyDescent="0.25">
      <c r="A36" s="254"/>
      <c r="B36" s="134" t="s">
        <v>130</v>
      </c>
      <c r="C36" s="189">
        <v>2831036.3500000006</v>
      </c>
      <c r="D36" s="189">
        <v>1724692.4999999998</v>
      </c>
      <c r="E36" s="136">
        <v>0.6092088856435911</v>
      </c>
      <c r="F36" s="189">
        <v>1463276.1000000003</v>
      </c>
      <c r="G36" s="136">
        <v>0.51686941426944233</v>
      </c>
    </row>
    <row r="37" spans="1:7" ht="15.75" x14ac:dyDescent="0.25">
      <c r="A37" s="254"/>
      <c r="B37" s="134" t="s">
        <v>129</v>
      </c>
      <c r="C37" s="189">
        <v>1962414.42</v>
      </c>
      <c r="D37" s="189">
        <v>1148823.0899999999</v>
      </c>
      <c r="E37" s="136">
        <v>0.58541309026867006</v>
      </c>
      <c r="F37" s="189">
        <v>1004471.3799999998</v>
      </c>
      <c r="G37" s="136">
        <v>0.51185487110311789</v>
      </c>
    </row>
    <row r="38" spans="1:7" ht="15.75" x14ac:dyDescent="0.25">
      <c r="A38" s="254"/>
      <c r="B38" s="134" t="s">
        <v>123</v>
      </c>
      <c r="C38" s="189">
        <v>944233.99</v>
      </c>
      <c r="D38" s="189">
        <v>521833.76</v>
      </c>
      <c r="E38" s="136">
        <v>0.55265301347603468</v>
      </c>
      <c r="F38" s="189">
        <v>471225.16</v>
      </c>
      <c r="G38" s="136">
        <v>0.49905549364940777</v>
      </c>
    </row>
    <row r="39" spans="1:7" ht="15.75" x14ac:dyDescent="0.25">
      <c r="A39" s="254"/>
      <c r="B39" s="134" t="s">
        <v>127</v>
      </c>
      <c r="C39" s="189">
        <v>2875024.4799999995</v>
      </c>
      <c r="D39" s="189">
        <v>1811271.5100000002</v>
      </c>
      <c r="E39" s="136">
        <v>0.63000211740805789</v>
      </c>
      <c r="F39" s="189">
        <v>1395590.5500000003</v>
      </c>
      <c r="G39" s="136">
        <v>0.48541866676557849</v>
      </c>
    </row>
    <row r="40" spans="1:7" ht="15.75" x14ac:dyDescent="0.25">
      <c r="A40" s="254"/>
      <c r="B40" s="134" t="s">
        <v>122</v>
      </c>
      <c r="C40" s="189">
        <v>1001907.2</v>
      </c>
      <c r="D40" s="189">
        <v>484867.98</v>
      </c>
      <c r="E40" s="136">
        <v>0.48394500009581726</v>
      </c>
      <c r="F40" s="189">
        <v>484867.98</v>
      </c>
      <c r="G40" s="136">
        <v>0.48394500009581726</v>
      </c>
    </row>
    <row r="41" spans="1:7" ht="15.75" x14ac:dyDescent="0.25">
      <c r="A41" s="254"/>
      <c r="B41" s="134" t="s">
        <v>128</v>
      </c>
      <c r="C41" s="189">
        <v>3411323.1299999994</v>
      </c>
      <c r="D41" s="189">
        <v>1787918.84</v>
      </c>
      <c r="E41" s="136">
        <v>0.52411301183303627</v>
      </c>
      <c r="F41" s="189">
        <v>1616093.4599999997</v>
      </c>
      <c r="G41" s="136">
        <v>0.4737438813074269</v>
      </c>
    </row>
    <row r="42" spans="1:7" ht="15.75" x14ac:dyDescent="0.25">
      <c r="A42" s="254"/>
      <c r="B42" s="134" t="s">
        <v>131</v>
      </c>
      <c r="C42" s="189">
        <v>2688030.67</v>
      </c>
      <c r="D42" s="189">
        <v>1673586.4100000001</v>
      </c>
      <c r="E42" s="136">
        <v>0.62260688788941543</v>
      </c>
      <c r="F42" s="189">
        <v>1265805.5899999999</v>
      </c>
      <c r="G42" s="136">
        <v>0.47090444470263426</v>
      </c>
    </row>
    <row r="43" spans="1:7" ht="15.75" x14ac:dyDescent="0.25">
      <c r="A43" s="254"/>
      <c r="B43" s="134" t="s">
        <v>126</v>
      </c>
      <c r="C43" s="189">
        <v>3872651.98</v>
      </c>
      <c r="D43" s="189">
        <v>2258697</v>
      </c>
      <c r="E43" s="136">
        <v>0.58324295900196022</v>
      </c>
      <c r="F43" s="189">
        <v>1783008.74</v>
      </c>
      <c r="G43" s="136">
        <v>0.4604102690373949</v>
      </c>
    </row>
    <row r="44" spans="1:7" ht="15.75" x14ac:dyDescent="0.25">
      <c r="A44" s="254"/>
      <c r="B44" s="134" t="s">
        <v>124</v>
      </c>
      <c r="C44" s="189">
        <v>989560.75</v>
      </c>
      <c r="D44" s="189">
        <v>446384.63</v>
      </c>
      <c r="E44" s="136">
        <v>0.45109371001224535</v>
      </c>
      <c r="F44" s="189">
        <v>443152.33</v>
      </c>
      <c r="G44" s="136">
        <v>0.44782731125906117</v>
      </c>
    </row>
    <row r="45" spans="1:7" ht="15.75" x14ac:dyDescent="0.25">
      <c r="A45" s="254"/>
      <c r="B45" s="134" t="s">
        <v>125</v>
      </c>
      <c r="C45" s="189">
        <v>3429020.7500000014</v>
      </c>
      <c r="D45" s="189">
        <v>1929413.48</v>
      </c>
      <c r="E45" s="136">
        <v>0.56267185901397632</v>
      </c>
      <c r="F45" s="189">
        <v>1362446.1900000002</v>
      </c>
      <c r="G45" s="136">
        <v>0.39732806807891136</v>
      </c>
    </row>
    <row r="46" spans="1:7" ht="15.75" x14ac:dyDescent="0.25">
      <c r="A46" s="255"/>
      <c r="B46" s="134" t="s">
        <v>132</v>
      </c>
      <c r="C46" s="189">
        <v>2763997.51</v>
      </c>
      <c r="D46" s="189">
        <v>1439643.67</v>
      </c>
      <c r="E46" s="136">
        <v>0.52085563202985663</v>
      </c>
      <c r="F46" s="189">
        <v>1089534.05</v>
      </c>
      <c r="G46" s="136">
        <v>0.39418778275238031</v>
      </c>
    </row>
    <row r="47" spans="1:7" ht="15.75" x14ac:dyDescent="0.25">
      <c r="A47" s="253">
        <v>9</v>
      </c>
      <c r="B47" s="131" t="s">
        <v>133</v>
      </c>
      <c r="C47" s="188">
        <v>106197249.52999999</v>
      </c>
      <c r="D47" s="188">
        <v>54595086.159999996</v>
      </c>
      <c r="E47" s="133">
        <v>0.51409133853864308</v>
      </c>
      <c r="F47" s="188">
        <v>48713366.719999999</v>
      </c>
      <c r="G47" s="133">
        <v>0.45870648190600066</v>
      </c>
    </row>
    <row r="48" spans="1:7" ht="15.75" x14ac:dyDescent="0.25">
      <c r="A48" s="254"/>
      <c r="B48" s="134" t="s">
        <v>134</v>
      </c>
      <c r="C48" s="189">
        <v>29718218.070000004</v>
      </c>
      <c r="D48" s="189">
        <v>17569141.030000001</v>
      </c>
      <c r="E48" s="136">
        <v>0.59119093172466242</v>
      </c>
      <c r="F48" s="189">
        <v>16306945.800000001</v>
      </c>
      <c r="G48" s="136">
        <v>0.54871882834932029</v>
      </c>
    </row>
    <row r="49" spans="1:7" ht="15.75" x14ac:dyDescent="0.25">
      <c r="A49" s="254"/>
      <c r="B49" s="134" t="s">
        <v>135</v>
      </c>
      <c r="C49" s="189">
        <v>44989118.689999983</v>
      </c>
      <c r="D49" s="189">
        <v>26337941.830000002</v>
      </c>
      <c r="E49" s="136">
        <v>0.58542915702534759</v>
      </c>
      <c r="F49" s="189">
        <v>22566024.510000002</v>
      </c>
      <c r="G49" s="136">
        <v>0.50158849888775203</v>
      </c>
    </row>
    <row r="50" spans="1:7" ht="15.75" x14ac:dyDescent="0.25">
      <c r="A50" s="254"/>
      <c r="B50" s="134" t="s">
        <v>138</v>
      </c>
      <c r="C50" s="189">
        <v>1957140.39</v>
      </c>
      <c r="D50" s="189">
        <v>896655.83</v>
      </c>
      <c r="E50" s="136">
        <v>0.45814589212989471</v>
      </c>
      <c r="F50" s="189">
        <v>896655.83</v>
      </c>
      <c r="G50" s="136">
        <v>0.45814589212989471</v>
      </c>
    </row>
    <row r="51" spans="1:7" ht="15.75" x14ac:dyDescent="0.25">
      <c r="A51" s="255"/>
      <c r="B51" s="134" t="s">
        <v>136</v>
      </c>
      <c r="C51" s="189">
        <v>29532772.379999995</v>
      </c>
      <c r="D51" s="189">
        <v>9791347.4700000025</v>
      </c>
      <c r="E51" s="136">
        <v>0.33154176465433499</v>
      </c>
      <c r="F51" s="189">
        <v>8943740.5800000001</v>
      </c>
      <c r="G51" s="136">
        <v>0.30284121195668123</v>
      </c>
    </row>
    <row r="52" spans="1:7" ht="15.75" x14ac:dyDescent="0.25">
      <c r="A52" s="253">
        <v>10</v>
      </c>
      <c r="B52" s="131" t="s">
        <v>94</v>
      </c>
      <c r="C52" s="188">
        <v>32720905.630000006</v>
      </c>
      <c r="D52" s="188">
        <v>15722368.24</v>
      </c>
      <c r="E52" s="133">
        <v>0.48049917743062187</v>
      </c>
      <c r="F52" s="188">
        <v>14862884.239999998</v>
      </c>
      <c r="G52" s="133">
        <v>0.4542320560459378</v>
      </c>
    </row>
    <row r="53" spans="1:7" ht="15.75" x14ac:dyDescent="0.25">
      <c r="A53" s="254"/>
      <c r="B53" s="134" t="s">
        <v>100</v>
      </c>
      <c r="C53" s="189">
        <v>1460113.8199999998</v>
      </c>
      <c r="D53" s="189">
        <v>794857.20000000007</v>
      </c>
      <c r="E53" s="136">
        <v>0.54438030043438679</v>
      </c>
      <c r="F53" s="189">
        <v>735792.44000000006</v>
      </c>
      <c r="G53" s="136">
        <v>0.50392813897207012</v>
      </c>
    </row>
    <row r="54" spans="1:7" ht="15.75" x14ac:dyDescent="0.25">
      <c r="A54" s="254"/>
      <c r="B54" s="134" t="s">
        <v>96</v>
      </c>
      <c r="C54" s="189">
        <v>2149701.8899999997</v>
      </c>
      <c r="D54" s="189">
        <v>1182309.26</v>
      </c>
      <c r="E54" s="136">
        <v>0.54998754269132644</v>
      </c>
      <c r="F54" s="189">
        <v>1075052.6100000001</v>
      </c>
      <c r="G54" s="136">
        <v>0.50009381068181513</v>
      </c>
    </row>
    <row r="55" spans="1:7" ht="15.75" x14ac:dyDescent="0.25">
      <c r="A55" s="254"/>
      <c r="B55" s="134" t="s">
        <v>99</v>
      </c>
      <c r="C55" s="189">
        <v>1353826.2400000002</v>
      </c>
      <c r="D55" s="189">
        <v>723637.26</v>
      </c>
      <c r="E55" s="136">
        <v>0.53451265651343849</v>
      </c>
      <c r="F55" s="189">
        <v>664371.76</v>
      </c>
      <c r="G55" s="136">
        <v>0.49073635919481062</v>
      </c>
    </row>
    <row r="56" spans="1:7" ht="15.75" x14ac:dyDescent="0.25">
      <c r="A56" s="254"/>
      <c r="B56" s="134" t="s">
        <v>95</v>
      </c>
      <c r="C56" s="189">
        <v>2108552.94</v>
      </c>
      <c r="D56" s="189">
        <v>1119216.1400000001</v>
      </c>
      <c r="E56" s="136">
        <v>0.53079821652474146</v>
      </c>
      <c r="F56" s="189">
        <v>1020591.3300000003</v>
      </c>
      <c r="G56" s="136">
        <v>0.48402452252396394</v>
      </c>
    </row>
    <row r="57" spans="1:7" ht="15.75" x14ac:dyDescent="0.25">
      <c r="A57" s="254"/>
      <c r="B57" s="134" t="s">
        <v>98</v>
      </c>
      <c r="C57" s="189">
        <v>3537735.5100000002</v>
      </c>
      <c r="D57" s="189">
        <v>1791129.8599999999</v>
      </c>
      <c r="E57" s="136">
        <v>0.50629275561643095</v>
      </c>
      <c r="F57" s="189">
        <v>1663121.9899999998</v>
      </c>
      <c r="G57" s="136">
        <v>0.47010919422859843</v>
      </c>
    </row>
    <row r="58" spans="1:7" ht="15.75" x14ac:dyDescent="0.25">
      <c r="A58" s="254"/>
      <c r="B58" s="134" t="s">
        <v>102</v>
      </c>
      <c r="C58" s="189">
        <v>1613655.94</v>
      </c>
      <c r="D58" s="189">
        <v>836044.54999999993</v>
      </c>
      <c r="E58" s="136">
        <v>0.51810582992059628</v>
      </c>
      <c r="F58" s="189">
        <v>758455.03999999992</v>
      </c>
      <c r="G58" s="136">
        <v>0.47002277325611302</v>
      </c>
    </row>
    <row r="59" spans="1:7" ht="15.75" x14ac:dyDescent="0.25">
      <c r="A59" s="254"/>
      <c r="B59" s="134" t="s">
        <v>101</v>
      </c>
      <c r="C59" s="189">
        <v>1935884.8000000007</v>
      </c>
      <c r="D59" s="189">
        <v>1029506.75</v>
      </c>
      <c r="E59" s="136">
        <v>0.53180165989215866</v>
      </c>
      <c r="F59" s="189">
        <v>892512.08</v>
      </c>
      <c r="G59" s="136">
        <v>0.46103573931671948</v>
      </c>
    </row>
    <row r="60" spans="1:7" ht="15.75" x14ac:dyDescent="0.25">
      <c r="A60" s="254"/>
      <c r="B60" s="134" t="s">
        <v>97</v>
      </c>
      <c r="C60" s="189">
        <v>3239952.15</v>
      </c>
      <c r="D60" s="189">
        <v>1575598.8399999999</v>
      </c>
      <c r="E60" s="136">
        <v>0.4863031202482419</v>
      </c>
      <c r="F60" s="189">
        <v>1487893.71</v>
      </c>
      <c r="G60" s="136">
        <v>0.45923323589825238</v>
      </c>
    </row>
    <row r="61" spans="1:7" ht="15.75" x14ac:dyDescent="0.25">
      <c r="A61" s="254"/>
      <c r="B61" s="134" t="s">
        <v>103</v>
      </c>
      <c r="C61" s="189">
        <v>2047527.9900000002</v>
      </c>
      <c r="D61" s="189">
        <v>993998.53000000014</v>
      </c>
      <c r="E61" s="136">
        <v>0.48546273108579091</v>
      </c>
      <c r="F61" s="189">
        <v>902863.51000000013</v>
      </c>
      <c r="G61" s="136">
        <v>0.44095295127076628</v>
      </c>
    </row>
    <row r="62" spans="1:7" ht="15.75" x14ac:dyDescent="0.25">
      <c r="A62" s="255"/>
      <c r="B62" s="134" t="s">
        <v>104</v>
      </c>
      <c r="C62" s="189">
        <v>13273954.350000001</v>
      </c>
      <c r="D62" s="189">
        <v>5676069.8499999996</v>
      </c>
      <c r="E62" s="136">
        <v>0.42760956534403022</v>
      </c>
      <c r="F62" s="189">
        <v>5662229.7699999996</v>
      </c>
      <c r="G62" s="136">
        <v>0.42656691598461005</v>
      </c>
    </row>
    <row r="63" spans="1:7" ht="15.75" x14ac:dyDescent="0.25">
      <c r="A63" s="253">
        <v>11</v>
      </c>
      <c r="B63" s="131" t="s">
        <v>105</v>
      </c>
      <c r="C63" s="188">
        <v>84642958.929999992</v>
      </c>
      <c r="D63" s="188">
        <v>44063248.419999987</v>
      </c>
      <c r="E63" s="133">
        <v>0.52057783632588317</v>
      </c>
      <c r="F63" s="188">
        <v>38304827.209999986</v>
      </c>
      <c r="G63" s="133">
        <v>0.4525459375974582</v>
      </c>
    </row>
    <row r="64" spans="1:7" ht="15.75" x14ac:dyDescent="0.25">
      <c r="A64" s="254"/>
      <c r="B64" s="134" t="s">
        <v>107</v>
      </c>
      <c r="C64" s="189">
        <v>2231709.7799999998</v>
      </c>
      <c r="D64" s="189">
        <v>1365696.5799999996</v>
      </c>
      <c r="E64" s="136">
        <v>0.61195079765255123</v>
      </c>
      <c r="F64" s="189">
        <v>1273899.8899999992</v>
      </c>
      <c r="G64" s="136">
        <v>0.57081789998697741</v>
      </c>
    </row>
    <row r="65" spans="1:7" ht="15.75" x14ac:dyDescent="0.25">
      <c r="A65" s="254"/>
      <c r="B65" s="134" t="s">
        <v>108</v>
      </c>
      <c r="C65" s="189">
        <v>9199298.8100000005</v>
      </c>
      <c r="D65" s="189">
        <v>5047228.16</v>
      </c>
      <c r="E65" s="136">
        <v>0.54865357286943051</v>
      </c>
      <c r="F65" s="189">
        <v>4690551.26</v>
      </c>
      <c r="G65" s="136">
        <v>0.50988138953603568</v>
      </c>
    </row>
    <row r="66" spans="1:7" ht="15.75" x14ac:dyDescent="0.25">
      <c r="A66" s="254"/>
      <c r="B66" s="134" t="s">
        <v>106</v>
      </c>
      <c r="C66" s="189">
        <v>3138409.54</v>
      </c>
      <c r="D66" s="189">
        <v>1472219.37</v>
      </c>
      <c r="E66" s="136">
        <v>0.46909727721513367</v>
      </c>
      <c r="F66" s="189">
        <v>1472219.37</v>
      </c>
      <c r="G66" s="136">
        <v>0.46909727721513367</v>
      </c>
    </row>
    <row r="67" spans="1:7" ht="15.75" x14ac:dyDescent="0.25">
      <c r="A67" s="254"/>
      <c r="B67" s="134" t="s">
        <v>110</v>
      </c>
      <c r="C67" s="189">
        <v>44526276.889999993</v>
      </c>
      <c r="D67" s="189">
        <v>25162157.649999995</v>
      </c>
      <c r="E67" s="136">
        <v>0.5651080532100603</v>
      </c>
      <c r="F67" s="189">
        <v>20125968.079999991</v>
      </c>
      <c r="G67" s="136">
        <v>0.45200204206878153</v>
      </c>
    </row>
    <row r="68" spans="1:7" ht="15.75" x14ac:dyDescent="0.25">
      <c r="A68" s="255"/>
      <c r="B68" s="134" t="s">
        <v>109</v>
      </c>
      <c r="C68" s="189">
        <v>25547263.91</v>
      </c>
      <c r="D68" s="189">
        <v>11015946.659999998</v>
      </c>
      <c r="E68" s="136">
        <v>0.4311986872178516</v>
      </c>
      <c r="F68" s="189">
        <v>10742188.609999999</v>
      </c>
      <c r="G68" s="136">
        <v>0.420482938910541</v>
      </c>
    </row>
    <row r="69" spans="1:7" ht="15.75" x14ac:dyDescent="0.25">
      <c r="A69" s="253">
        <v>12</v>
      </c>
      <c r="B69" s="131" t="s">
        <v>81</v>
      </c>
      <c r="C69" s="188">
        <v>5064870.4600000009</v>
      </c>
      <c r="D69" s="188">
        <v>2282257.0599999996</v>
      </c>
      <c r="E69" s="133">
        <v>0.45060521844027562</v>
      </c>
      <c r="F69" s="188">
        <v>2282257.0599999996</v>
      </c>
      <c r="G69" s="133">
        <v>0.45060521844027562</v>
      </c>
    </row>
    <row r="70" spans="1:7" ht="15.75" x14ac:dyDescent="0.25">
      <c r="A70" s="255"/>
      <c r="B70" s="134" t="s">
        <v>84</v>
      </c>
      <c r="C70" s="189">
        <v>5064870.4600000009</v>
      </c>
      <c r="D70" s="189">
        <v>2282257.0599999996</v>
      </c>
      <c r="E70" s="136">
        <v>0.45060521844027562</v>
      </c>
      <c r="F70" s="189">
        <v>2282257.0599999996</v>
      </c>
      <c r="G70" s="136">
        <v>0.45060521844027562</v>
      </c>
    </row>
    <row r="71" spans="1:7" ht="15.75" x14ac:dyDescent="0.25">
      <c r="A71" s="253">
        <v>13</v>
      </c>
      <c r="B71" s="131" t="s">
        <v>75</v>
      </c>
      <c r="C71" s="188">
        <v>24291056.199999996</v>
      </c>
      <c r="D71" s="188">
        <v>11182891.68</v>
      </c>
      <c r="E71" s="133">
        <v>0.46037074666189298</v>
      </c>
      <c r="F71" s="188">
        <v>10690948.809999999</v>
      </c>
      <c r="G71" s="133">
        <v>0.44011873020161241</v>
      </c>
    </row>
    <row r="72" spans="1:7" ht="15.75" x14ac:dyDescent="0.25">
      <c r="A72" s="254"/>
      <c r="B72" s="134" t="s">
        <v>78</v>
      </c>
      <c r="C72" s="189">
        <v>3230806.5399999991</v>
      </c>
      <c r="D72" s="189">
        <v>1565961.9400000002</v>
      </c>
      <c r="E72" s="136">
        <v>0.48469690791204123</v>
      </c>
      <c r="F72" s="189">
        <v>1504429.75</v>
      </c>
      <c r="G72" s="136">
        <v>0.4656514499936602</v>
      </c>
    </row>
    <row r="73" spans="1:7" ht="15.75" x14ac:dyDescent="0.25">
      <c r="A73" s="254"/>
      <c r="B73" s="134" t="s">
        <v>76</v>
      </c>
      <c r="C73" s="189">
        <v>5902100.379999998</v>
      </c>
      <c r="D73" s="189">
        <v>2871788.48</v>
      </c>
      <c r="E73" s="136">
        <v>0.48657059268788666</v>
      </c>
      <c r="F73" s="189">
        <v>2622130.6599999997</v>
      </c>
      <c r="G73" s="136">
        <v>0.44427076653684439</v>
      </c>
    </row>
    <row r="74" spans="1:7" ht="15.75" x14ac:dyDescent="0.25">
      <c r="A74" s="254"/>
      <c r="B74" s="134" t="s">
        <v>77</v>
      </c>
      <c r="C74" s="189">
        <v>10516563.289999999</v>
      </c>
      <c r="D74" s="189">
        <v>4816646.07</v>
      </c>
      <c r="E74" s="136">
        <v>0.45800571319530381</v>
      </c>
      <c r="F74" s="189">
        <v>4654143.8099999996</v>
      </c>
      <c r="G74" s="136">
        <v>0.44255368238267884</v>
      </c>
    </row>
    <row r="75" spans="1:7" ht="15.75" x14ac:dyDescent="0.25">
      <c r="A75" s="254"/>
      <c r="B75" s="134" t="s">
        <v>80</v>
      </c>
      <c r="C75" s="189">
        <v>2384306.04</v>
      </c>
      <c r="D75" s="189">
        <v>1057481.3499999999</v>
      </c>
      <c r="E75" s="136">
        <v>0.4435174563413008</v>
      </c>
      <c r="F75" s="189">
        <v>1039476.7499999998</v>
      </c>
      <c r="G75" s="136">
        <v>0.43596616061921301</v>
      </c>
    </row>
    <row r="76" spans="1:7" ht="15.75" x14ac:dyDescent="0.25">
      <c r="A76" s="255"/>
      <c r="B76" s="134" t="s">
        <v>79</v>
      </c>
      <c r="C76" s="189">
        <v>2257279.9500000002</v>
      </c>
      <c r="D76" s="189">
        <v>871013.84000000008</v>
      </c>
      <c r="E76" s="136">
        <v>0.38586877095151623</v>
      </c>
      <c r="F76" s="189">
        <v>870767.84000000008</v>
      </c>
      <c r="G76" s="136">
        <v>0.38575979022894347</v>
      </c>
    </row>
    <row r="77" spans="1:7" ht="15.75" x14ac:dyDescent="0.25">
      <c r="A77" s="253">
        <v>14</v>
      </c>
      <c r="B77" s="131" t="s">
        <v>71</v>
      </c>
      <c r="C77" s="188">
        <v>28494998.149999995</v>
      </c>
      <c r="D77" s="188">
        <v>15745218.090000002</v>
      </c>
      <c r="E77" s="133">
        <v>0.55256076898534578</v>
      </c>
      <c r="F77" s="188">
        <v>12454531.390000001</v>
      </c>
      <c r="G77" s="133">
        <v>0.4370778100927869</v>
      </c>
    </row>
    <row r="78" spans="1:7" ht="15.75" x14ac:dyDescent="0.25">
      <c r="A78" s="254"/>
      <c r="B78" s="134" t="s">
        <v>73</v>
      </c>
      <c r="C78" s="189">
        <v>11751813.379999999</v>
      </c>
      <c r="D78" s="189">
        <v>7087504.4700000016</v>
      </c>
      <c r="E78" s="136">
        <v>0.60309879342212647</v>
      </c>
      <c r="F78" s="189">
        <v>6017907.1399999997</v>
      </c>
      <c r="G78" s="136">
        <v>0.51208327986569846</v>
      </c>
    </row>
    <row r="79" spans="1:7" ht="15.75" x14ac:dyDescent="0.25">
      <c r="A79" s="254"/>
      <c r="B79" s="134" t="s">
        <v>74</v>
      </c>
      <c r="C79" s="189">
        <v>1884526.0199999998</v>
      </c>
      <c r="D79" s="189">
        <v>895515.66000000027</v>
      </c>
      <c r="E79" s="136">
        <v>0.47519410742866813</v>
      </c>
      <c r="F79" s="189">
        <v>889586.10000000021</v>
      </c>
      <c r="G79" s="136">
        <v>0.47204766108774676</v>
      </c>
    </row>
    <row r="80" spans="1:7" ht="15.75" x14ac:dyDescent="0.25">
      <c r="A80" s="255"/>
      <c r="B80" s="134" t="s">
        <v>72</v>
      </c>
      <c r="C80" s="189">
        <v>14858658.749999994</v>
      </c>
      <c r="D80" s="189">
        <v>7762197.96</v>
      </c>
      <c r="E80" s="136">
        <v>0.52240233056028718</v>
      </c>
      <c r="F80" s="189">
        <v>5547038.1500000013</v>
      </c>
      <c r="G80" s="136">
        <v>0.37332024668781111</v>
      </c>
    </row>
    <row r="81" spans="1:7" ht="15.75" x14ac:dyDescent="0.25">
      <c r="A81" s="253">
        <v>15</v>
      </c>
      <c r="B81" s="131" t="s">
        <v>119</v>
      </c>
      <c r="C81" s="188">
        <v>4423356.5199999996</v>
      </c>
      <c r="D81" s="188">
        <v>2190764.81</v>
      </c>
      <c r="E81" s="133">
        <v>0.49527204060865532</v>
      </c>
      <c r="F81" s="188">
        <v>1700766.79</v>
      </c>
      <c r="G81" s="133">
        <v>0.3844968820193585</v>
      </c>
    </row>
    <row r="82" spans="1:7" ht="15.75" x14ac:dyDescent="0.25">
      <c r="A82" s="255"/>
      <c r="B82" s="134" t="s">
        <v>120</v>
      </c>
      <c r="C82" s="189">
        <v>4423356.5199999996</v>
      </c>
      <c r="D82" s="189">
        <v>2190764.81</v>
      </c>
      <c r="E82" s="136">
        <v>0.49527204060865532</v>
      </c>
      <c r="F82" s="189">
        <v>1700766.79</v>
      </c>
      <c r="G82" s="136">
        <v>0.3844968820193585</v>
      </c>
    </row>
    <row r="83" spans="1:7" ht="15.75" x14ac:dyDescent="0.25">
      <c r="A83" s="266" t="s">
        <v>141</v>
      </c>
      <c r="B83" s="267"/>
      <c r="C83" s="191">
        <v>590650352.30999994</v>
      </c>
      <c r="D83" s="191">
        <v>361933417.10000002</v>
      </c>
      <c r="E83" s="138">
        <v>0.61277101703994385</v>
      </c>
      <c r="F83" s="191">
        <v>292107255.72999996</v>
      </c>
      <c r="G83" s="138">
        <v>0.49455190297878437</v>
      </c>
    </row>
    <row r="84" spans="1:7" x14ac:dyDescent="0.25">
      <c r="A84" s="240"/>
      <c r="B84" s="240"/>
      <c r="C84" s="240"/>
      <c r="D84" s="240"/>
      <c r="E84" s="240"/>
      <c r="F84" s="240"/>
      <c r="G84" s="240"/>
    </row>
    <row r="85" spans="1:7" ht="15.75" x14ac:dyDescent="0.25">
      <c r="A85" s="140"/>
      <c r="B85" s="141"/>
      <c r="C85" s="142"/>
      <c r="D85" s="142"/>
      <c r="E85" s="143"/>
      <c r="F85" s="142"/>
      <c r="G85" s="192"/>
    </row>
    <row r="86" spans="1:7" ht="15.75" x14ac:dyDescent="0.25">
      <c r="A86" s="140"/>
      <c r="B86" s="141"/>
      <c r="C86" s="145"/>
      <c r="D86" s="145"/>
      <c r="E86" s="146"/>
      <c r="F86" s="145"/>
      <c r="G86" s="193"/>
    </row>
    <row r="87" spans="1:7" ht="15.75" x14ac:dyDescent="0.25">
      <c r="A87" s="212" t="s">
        <v>47</v>
      </c>
      <c r="B87" s="212"/>
      <c r="C87" s="212"/>
      <c r="D87" s="212"/>
      <c r="E87" s="212"/>
      <c r="F87" s="212"/>
      <c r="G87" s="212"/>
    </row>
    <row r="88" spans="1:7" ht="15.75" x14ac:dyDescent="0.25">
      <c r="A88" s="265" t="s">
        <v>156</v>
      </c>
      <c r="B88" s="265"/>
      <c r="C88" s="265"/>
      <c r="D88" s="265"/>
      <c r="E88" s="265"/>
      <c r="F88" s="265"/>
      <c r="G88" s="265"/>
    </row>
    <row r="89" spans="1:7" ht="38.25" x14ac:dyDescent="0.25">
      <c r="A89" s="148" t="s">
        <v>150</v>
      </c>
      <c r="B89" s="148" t="s">
        <v>143</v>
      </c>
      <c r="C89" s="168" t="s">
        <v>144</v>
      </c>
      <c r="D89" s="168" t="s">
        <v>52</v>
      </c>
      <c r="E89" s="150" t="s">
        <v>152</v>
      </c>
      <c r="F89" s="168" t="s">
        <v>153</v>
      </c>
      <c r="G89" s="150" t="s">
        <v>154</v>
      </c>
    </row>
    <row r="90" spans="1:7" x14ac:dyDescent="0.25">
      <c r="A90" s="152">
        <v>1</v>
      </c>
      <c r="B90" s="153" t="s">
        <v>56</v>
      </c>
      <c r="C90" s="176">
        <v>93802358.089999989</v>
      </c>
      <c r="D90" s="176">
        <v>69895960.879999995</v>
      </c>
      <c r="E90" s="155">
        <v>0.74514076514939354</v>
      </c>
      <c r="F90" s="176">
        <v>59381695.439999998</v>
      </c>
      <c r="G90" s="155">
        <v>0.63305120094129608</v>
      </c>
    </row>
    <row r="91" spans="1:7" x14ac:dyDescent="0.25">
      <c r="A91" s="152">
        <v>2</v>
      </c>
      <c r="B91" s="153" t="s">
        <v>60</v>
      </c>
      <c r="C91" s="176">
        <v>15604571.920000002</v>
      </c>
      <c r="D91" s="176">
        <v>8948909.2199999988</v>
      </c>
      <c r="E91" s="155">
        <v>0.57347995612301284</v>
      </c>
      <c r="F91" s="176">
        <v>7808936.9499999993</v>
      </c>
      <c r="G91" s="155">
        <v>0.5004262205995843</v>
      </c>
    </row>
    <row r="92" spans="1:7" x14ac:dyDescent="0.25">
      <c r="A92" s="152">
        <v>3</v>
      </c>
      <c r="B92" s="153" t="s">
        <v>85</v>
      </c>
      <c r="C92" s="176">
        <v>142434997.50999999</v>
      </c>
      <c r="D92" s="176">
        <v>109373639.76000001</v>
      </c>
      <c r="E92" s="155">
        <v>0.76788459066965731</v>
      </c>
      <c r="F92" s="176">
        <v>71195480.469999999</v>
      </c>
      <c r="G92" s="155">
        <v>0.49984541520423414</v>
      </c>
    </row>
    <row r="93" spans="1:7" x14ac:dyDescent="0.25">
      <c r="A93" s="152">
        <v>4</v>
      </c>
      <c r="B93" s="153" t="s">
        <v>90</v>
      </c>
      <c r="C93" s="176">
        <v>1340285.7999999998</v>
      </c>
      <c r="D93" s="176">
        <v>658373.88000000012</v>
      </c>
      <c r="E93" s="155">
        <v>0.49121902209215396</v>
      </c>
      <c r="F93" s="176">
        <v>658373.87000000011</v>
      </c>
      <c r="G93" s="155">
        <v>0.49121901463105871</v>
      </c>
    </row>
    <row r="94" spans="1:7" x14ac:dyDescent="0.25">
      <c r="A94" s="152">
        <v>5</v>
      </c>
      <c r="B94" s="153" t="s">
        <v>58</v>
      </c>
      <c r="C94" s="176">
        <v>1819650.83</v>
      </c>
      <c r="D94" s="176">
        <v>856758.1</v>
      </c>
      <c r="E94" s="155">
        <v>0.47083653955742705</v>
      </c>
      <c r="F94" s="176">
        <v>856758.1</v>
      </c>
      <c r="G94" s="155">
        <v>0.47083653955742705</v>
      </c>
    </row>
    <row r="95" spans="1:7" x14ac:dyDescent="0.25">
      <c r="A95" s="152">
        <v>6</v>
      </c>
      <c r="B95" s="153" t="s">
        <v>64</v>
      </c>
      <c r="C95" s="176">
        <v>11773331.960000005</v>
      </c>
      <c r="D95" s="176">
        <v>5566942.4399999995</v>
      </c>
      <c r="E95" s="155">
        <v>0.4728434107620284</v>
      </c>
      <c r="F95" s="176">
        <v>5532796.3499999987</v>
      </c>
      <c r="G95" s="155">
        <v>0.46994311965361391</v>
      </c>
    </row>
    <row r="96" spans="1:7" x14ac:dyDescent="0.25">
      <c r="A96" s="152">
        <v>7</v>
      </c>
      <c r="B96" s="153" t="s">
        <v>111</v>
      </c>
      <c r="C96" s="176">
        <v>11270559.550000001</v>
      </c>
      <c r="D96" s="176">
        <v>5623865.4900000002</v>
      </c>
      <c r="E96" s="155">
        <v>0.4989872477094538</v>
      </c>
      <c r="F96" s="176">
        <v>5284160.7999999989</v>
      </c>
      <c r="G96" s="155">
        <v>0.46884635820942877</v>
      </c>
    </row>
    <row r="97" spans="1:7" x14ac:dyDescent="0.25">
      <c r="A97" s="152">
        <v>8</v>
      </c>
      <c r="B97" s="153" t="s">
        <v>121</v>
      </c>
      <c r="C97" s="176">
        <v>26769201.229999989</v>
      </c>
      <c r="D97" s="176">
        <v>15227132.870000001</v>
      </c>
      <c r="E97" s="155">
        <v>0.56883030386932498</v>
      </c>
      <c r="F97" s="176">
        <v>12379471.530000007</v>
      </c>
      <c r="G97" s="155">
        <v>0.46245203297760157</v>
      </c>
    </row>
    <row r="98" spans="1:7" x14ac:dyDescent="0.25">
      <c r="A98" s="152">
        <v>9</v>
      </c>
      <c r="B98" s="153" t="s">
        <v>133</v>
      </c>
      <c r="C98" s="176">
        <v>106197249.53</v>
      </c>
      <c r="D98" s="176">
        <v>54595086.160000004</v>
      </c>
      <c r="E98" s="155">
        <v>0.51409133853864331</v>
      </c>
      <c r="F98" s="176">
        <v>48713366.719999999</v>
      </c>
      <c r="G98" s="155">
        <v>0.45870648190600083</v>
      </c>
    </row>
    <row r="99" spans="1:7" x14ac:dyDescent="0.25">
      <c r="A99" s="152">
        <v>10</v>
      </c>
      <c r="B99" s="153" t="s">
        <v>94</v>
      </c>
      <c r="C99" s="176">
        <v>32720905.630000018</v>
      </c>
      <c r="D99" s="176">
        <v>15722368.239999996</v>
      </c>
      <c r="E99" s="155">
        <v>0.48049917743062137</v>
      </c>
      <c r="F99" s="176">
        <v>14862884.239999998</v>
      </c>
      <c r="G99" s="155">
        <v>0.45423205604593747</v>
      </c>
    </row>
    <row r="100" spans="1:7" x14ac:dyDescent="0.25">
      <c r="A100" s="152">
        <v>11</v>
      </c>
      <c r="B100" s="153" t="s">
        <v>105</v>
      </c>
      <c r="C100" s="176">
        <v>84642958.929999977</v>
      </c>
      <c r="D100" s="176">
        <v>44063248.419999987</v>
      </c>
      <c r="E100" s="155">
        <v>0.52057783632588328</v>
      </c>
      <c r="F100" s="176">
        <v>38304827.209999971</v>
      </c>
      <c r="G100" s="155">
        <v>0.45254593759745804</v>
      </c>
    </row>
    <row r="101" spans="1:7" x14ac:dyDescent="0.25">
      <c r="A101" s="152">
        <v>12</v>
      </c>
      <c r="B101" s="153" t="s">
        <v>81</v>
      </c>
      <c r="C101" s="176">
        <v>5064870.4600000009</v>
      </c>
      <c r="D101" s="176">
        <v>2282257.0599999996</v>
      </c>
      <c r="E101" s="155">
        <v>0.45060521844027562</v>
      </c>
      <c r="F101" s="176">
        <v>2282257.0599999996</v>
      </c>
      <c r="G101" s="155">
        <v>0.45060521844027562</v>
      </c>
    </row>
    <row r="102" spans="1:7" x14ac:dyDescent="0.25">
      <c r="A102" s="152">
        <v>13</v>
      </c>
      <c r="B102" s="153" t="s">
        <v>75</v>
      </c>
      <c r="C102" s="176">
        <v>24291056.199999996</v>
      </c>
      <c r="D102" s="176">
        <v>11182891.68</v>
      </c>
      <c r="E102" s="155">
        <v>0.46037074666189287</v>
      </c>
      <c r="F102" s="176">
        <v>10690948.810000004</v>
      </c>
      <c r="G102" s="155">
        <v>0.44011873020161246</v>
      </c>
    </row>
    <row r="103" spans="1:7" x14ac:dyDescent="0.25">
      <c r="A103" s="152">
        <v>14</v>
      </c>
      <c r="B103" s="153" t="s">
        <v>71</v>
      </c>
      <c r="C103" s="176">
        <v>28494998.149999999</v>
      </c>
      <c r="D103" s="176">
        <v>15745218.090000005</v>
      </c>
      <c r="E103" s="155">
        <v>0.55256076898534578</v>
      </c>
      <c r="F103" s="176">
        <v>12454531.390000014</v>
      </c>
      <c r="G103" s="155">
        <v>0.4370778100927869</v>
      </c>
    </row>
    <row r="104" spans="1:7" x14ac:dyDescent="0.25">
      <c r="A104" s="152">
        <v>15</v>
      </c>
      <c r="B104" s="153" t="s">
        <v>119</v>
      </c>
      <c r="C104" s="176">
        <v>4423356.5199999996</v>
      </c>
      <c r="D104" s="176">
        <v>2190764.81</v>
      </c>
      <c r="E104" s="155">
        <v>0.49527204060865532</v>
      </c>
      <c r="F104" s="176">
        <v>1700766.79</v>
      </c>
      <c r="G104" s="155">
        <v>0.3844968820193585</v>
      </c>
    </row>
    <row r="105" spans="1:7" ht="15.75" x14ac:dyDescent="0.25">
      <c r="A105" s="268" t="s">
        <v>141</v>
      </c>
      <c r="B105" s="268"/>
      <c r="C105" s="194">
        <v>590650352.30999994</v>
      </c>
      <c r="D105" s="194">
        <v>361933417.09999996</v>
      </c>
      <c r="E105" s="163">
        <v>0.61277101703994385</v>
      </c>
      <c r="F105" s="194">
        <v>292107255.72999996</v>
      </c>
      <c r="G105" s="158">
        <v>0.49455190297878437</v>
      </c>
    </row>
    <row r="106" spans="1:7" ht="46.5" customHeight="1" x14ac:dyDescent="0.25">
      <c r="A106" s="240"/>
      <c r="B106" s="240"/>
      <c r="C106" s="240"/>
      <c r="D106" s="240"/>
      <c r="E106" s="240"/>
      <c r="F106" s="240"/>
      <c r="G106" s="240"/>
    </row>
    <row r="107" spans="1:7" ht="15.75" x14ac:dyDescent="0.25">
      <c r="A107" s="140"/>
      <c r="B107" s="259"/>
      <c r="C107" s="259"/>
      <c r="D107" s="259"/>
      <c r="E107" s="259"/>
      <c r="F107" s="259"/>
      <c r="G107" s="259"/>
    </row>
    <row r="108" spans="1:7" ht="15.75" x14ac:dyDescent="0.25">
      <c r="A108" s="212" t="s">
        <v>47</v>
      </c>
      <c r="B108" s="212"/>
      <c r="C108" s="212"/>
      <c r="D108" s="212"/>
      <c r="E108" s="212"/>
      <c r="F108" s="212"/>
      <c r="G108" s="212"/>
    </row>
    <row r="109" spans="1:7" ht="15.75" x14ac:dyDescent="0.25">
      <c r="A109" s="265" t="s">
        <v>156</v>
      </c>
      <c r="B109" s="265"/>
      <c r="C109" s="265"/>
      <c r="D109" s="265"/>
      <c r="E109" s="265"/>
      <c r="F109" s="265"/>
      <c r="G109" s="265"/>
    </row>
    <row r="110" spans="1:7" ht="38.25" x14ac:dyDescent="0.25">
      <c r="A110" s="161" t="s">
        <v>142</v>
      </c>
      <c r="B110" s="149" t="s">
        <v>145</v>
      </c>
      <c r="C110" s="168" t="s">
        <v>51</v>
      </c>
      <c r="D110" s="168" t="s">
        <v>52</v>
      </c>
      <c r="E110" s="150" t="s">
        <v>152</v>
      </c>
      <c r="F110" s="168" t="s">
        <v>153</v>
      </c>
      <c r="G110" s="150" t="s">
        <v>154</v>
      </c>
    </row>
    <row r="111" spans="1:7" x14ac:dyDescent="0.25">
      <c r="A111" s="152">
        <v>1</v>
      </c>
      <c r="B111" s="153" t="s">
        <v>56</v>
      </c>
      <c r="C111" s="176">
        <v>87329254.37999998</v>
      </c>
      <c r="D111" s="176">
        <v>65908653.239999987</v>
      </c>
      <c r="E111" s="155">
        <v>0.7547144849446269</v>
      </c>
      <c r="F111" s="176">
        <v>56587615.489999995</v>
      </c>
      <c r="G111" s="155">
        <v>0.64798005996670471</v>
      </c>
    </row>
    <row r="112" spans="1:7" x14ac:dyDescent="0.25">
      <c r="A112" s="152">
        <v>2</v>
      </c>
      <c r="B112" s="153" t="s">
        <v>130</v>
      </c>
      <c r="C112" s="176">
        <v>2831036.3500000006</v>
      </c>
      <c r="D112" s="176">
        <v>1724692.4999999998</v>
      </c>
      <c r="E112" s="155">
        <v>0.6092088856435911</v>
      </c>
      <c r="F112" s="176">
        <v>1463276.1000000003</v>
      </c>
      <c r="G112" s="155">
        <v>0.51686941426944233</v>
      </c>
    </row>
    <row r="113" spans="1:7" x14ac:dyDescent="0.25">
      <c r="A113" s="152">
        <v>3</v>
      </c>
      <c r="B113" s="153" t="s">
        <v>129</v>
      </c>
      <c r="C113" s="176">
        <v>1962414.4200000002</v>
      </c>
      <c r="D113" s="176">
        <v>1148823.0899999999</v>
      </c>
      <c r="E113" s="155">
        <v>0.58541309026867006</v>
      </c>
      <c r="F113" s="176">
        <v>1004471.3799999999</v>
      </c>
      <c r="G113" s="155">
        <v>0.51185487110311789</v>
      </c>
    </row>
    <row r="114" spans="1:7" x14ac:dyDescent="0.25">
      <c r="A114" s="152">
        <v>4</v>
      </c>
      <c r="B114" s="153" t="s">
        <v>62</v>
      </c>
      <c r="C114" s="176">
        <v>12327407.870000001</v>
      </c>
      <c r="D114" s="176">
        <v>7436910.3999999985</v>
      </c>
      <c r="E114" s="155">
        <v>0.60328257801045715</v>
      </c>
      <c r="F114" s="176">
        <v>6296938.129999999</v>
      </c>
      <c r="G114" s="155">
        <v>0.51080796517848959</v>
      </c>
    </row>
    <row r="115" spans="1:7" x14ac:dyDescent="0.25">
      <c r="A115" s="152">
        <v>5</v>
      </c>
      <c r="B115" s="153" t="s">
        <v>108</v>
      </c>
      <c r="C115" s="176">
        <v>9199298.8100000005</v>
      </c>
      <c r="D115" s="176">
        <v>5047228.16</v>
      </c>
      <c r="E115" s="155">
        <v>0.54865357286943051</v>
      </c>
      <c r="F115" s="176">
        <v>4690551.2600000007</v>
      </c>
      <c r="G115" s="155">
        <v>0.50988138953603579</v>
      </c>
    </row>
    <row r="116" spans="1:7" x14ac:dyDescent="0.25">
      <c r="A116" s="152">
        <v>6</v>
      </c>
      <c r="B116" s="153" t="s">
        <v>114</v>
      </c>
      <c r="C116" s="176">
        <v>2092729.53</v>
      </c>
      <c r="D116" s="176">
        <v>1062354.51</v>
      </c>
      <c r="E116" s="155">
        <v>0.50764061708442565</v>
      </c>
      <c r="F116" s="176">
        <v>1060631.5</v>
      </c>
      <c r="G116" s="155">
        <v>0.5068172856527714</v>
      </c>
    </row>
    <row r="117" spans="1:7" x14ac:dyDescent="0.25">
      <c r="A117" s="152">
        <v>7</v>
      </c>
      <c r="B117" s="153" t="s">
        <v>100</v>
      </c>
      <c r="C117" s="176">
        <v>1460113.8199999998</v>
      </c>
      <c r="D117" s="176">
        <v>794857.20000000007</v>
      </c>
      <c r="E117" s="155">
        <v>0.54438030043438679</v>
      </c>
      <c r="F117" s="176">
        <v>735792.44000000006</v>
      </c>
      <c r="G117" s="155">
        <v>0.50392813897207012</v>
      </c>
    </row>
    <row r="118" spans="1:7" x14ac:dyDescent="0.25">
      <c r="A118" s="152">
        <v>8</v>
      </c>
      <c r="B118" s="153" t="s">
        <v>86</v>
      </c>
      <c r="C118" s="176">
        <v>6706731.7699999996</v>
      </c>
      <c r="D118" s="176">
        <v>3364492.7599999993</v>
      </c>
      <c r="E118" s="155">
        <v>0.50165906068433674</v>
      </c>
      <c r="F118" s="176">
        <v>3364492.7599999993</v>
      </c>
      <c r="G118" s="155">
        <v>0.50165906068433674</v>
      </c>
    </row>
    <row r="119" spans="1:7" x14ac:dyDescent="0.25">
      <c r="A119" s="152">
        <v>9</v>
      </c>
      <c r="B119" s="153" t="s">
        <v>135</v>
      </c>
      <c r="C119" s="176">
        <v>44989118.689999983</v>
      </c>
      <c r="D119" s="176">
        <v>26337941.830000002</v>
      </c>
      <c r="E119" s="155">
        <v>0.58542915702534759</v>
      </c>
      <c r="F119" s="176">
        <v>22566024.510000002</v>
      </c>
      <c r="G119" s="155">
        <v>0.50158849888775203</v>
      </c>
    </row>
    <row r="120" spans="1:7" x14ac:dyDescent="0.25">
      <c r="A120" s="152">
        <v>10</v>
      </c>
      <c r="B120" s="153" t="s">
        <v>96</v>
      </c>
      <c r="C120" s="176">
        <v>2149701.8899999997</v>
      </c>
      <c r="D120" s="176">
        <v>1182309.2600000002</v>
      </c>
      <c r="E120" s="155">
        <v>0.54998754269132655</v>
      </c>
      <c r="F120" s="176">
        <v>1075052.6100000001</v>
      </c>
      <c r="G120" s="155">
        <v>0.50009381068181513</v>
      </c>
    </row>
    <row r="121" spans="1:7" x14ac:dyDescent="0.25">
      <c r="A121" s="152">
        <v>11</v>
      </c>
      <c r="B121" s="153" t="s">
        <v>123</v>
      </c>
      <c r="C121" s="176">
        <v>944233.99</v>
      </c>
      <c r="D121" s="176">
        <v>521833.76</v>
      </c>
      <c r="E121" s="155">
        <v>0.55265301347603468</v>
      </c>
      <c r="F121" s="176">
        <v>471225.16</v>
      </c>
      <c r="G121" s="155">
        <v>0.49905549364940777</v>
      </c>
    </row>
    <row r="122" spans="1:7" x14ac:dyDescent="0.25">
      <c r="A122" s="152">
        <v>12</v>
      </c>
      <c r="B122" s="153" t="s">
        <v>91</v>
      </c>
      <c r="C122" s="176">
        <v>1340285.7999999998</v>
      </c>
      <c r="D122" s="176">
        <v>658373.88000000012</v>
      </c>
      <c r="E122" s="155">
        <v>0.49121902209215396</v>
      </c>
      <c r="F122" s="176">
        <v>658373.87000000011</v>
      </c>
      <c r="G122" s="155">
        <v>0.49121901463105871</v>
      </c>
    </row>
    <row r="123" spans="1:7" x14ac:dyDescent="0.25">
      <c r="A123" s="152">
        <v>13</v>
      </c>
      <c r="B123" s="153" t="s">
        <v>99</v>
      </c>
      <c r="C123" s="176">
        <v>1353826.2400000002</v>
      </c>
      <c r="D123" s="176">
        <v>723637.26</v>
      </c>
      <c r="E123" s="155">
        <v>0.53451265651343849</v>
      </c>
      <c r="F123" s="176">
        <v>664371.76</v>
      </c>
      <c r="G123" s="155">
        <v>0.49073635919481062</v>
      </c>
    </row>
    <row r="124" spans="1:7" x14ac:dyDescent="0.25">
      <c r="A124" s="152">
        <v>14</v>
      </c>
      <c r="B124" s="153" t="s">
        <v>127</v>
      </c>
      <c r="C124" s="176">
        <v>2875024.4799999995</v>
      </c>
      <c r="D124" s="176">
        <v>1811271.5100000002</v>
      </c>
      <c r="E124" s="155">
        <v>0.63000211740805789</v>
      </c>
      <c r="F124" s="176">
        <v>1395590.5500000003</v>
      </c>
      <c r="G124" s="155">
        <v>0.48541866676557849</v>
      </c>
    </row>
    <row r="125" spans="1:7" x14ac:dyDescent="0.25">
      <c r="A125" s="152">
        <v>15</v>
      </c>
      <c r="B125" s="153" t="s">
        <v>95</v>
      </c>
      <c r="C125" s="176">
        <v>2108552.94</v>
      </c>
      <c r="D125" s="176">
        <v>1119216.1400000001</v>
      </c>
      <c r="E125" s="155">
        <v>0.53079821652474146</v>
      </c>
      <c r="F125" s="176">
        <v>1020591.3300000003</v>
      </c>
      <c r="G125" s="155">
        <v>0.48402452252396394</v>
      </c>
    </row>
    <row r="126" spans="1:7" x14ac:dyDescent="0.25">
      <c r="A126" s="152">
        <v>16</v>
      </c>
      <c r="B126" s="171" t="s">
        <v>122</v>
      </c>
      <c r="C126" s="176">
        <v>1001907.2</v>
      </c>
      <c r="D126" s="176">
        <v>484867.98</v>
      </c>
      <c r="E126" s="155">
        <v>0.48394500009581726</v>
      </c>
      <c r="F126" s="176">
        <v>484867.98</v>
      </c>
      <c r="G126" s="155">
        <v>0.48394500009581726</v>
      </c>
    </row>
    <row r="127" spans="1:7" x14ac:dyDescent="0.25">
      <c r="A127" s="152">
        <v>17</v>
      </c>
      <c r="B127" s="153" t="s">
        <v>128</v>
      </c>
      <c r="C127" s="176">
        <v>3411323.1299999994</v>
      </c>
      <c r="D127" s="176">
        <v>1787918.84</v>
      </c>
      <c r="E127" s="155">
        <v>0.52411301183303627</v>
      </c>
      <c r="F127" s="176">
        <v>1616093.4599999997</v>
      </c>
      <c r="G127" s="155">
        <v>0.4737438813074269</v>
      </c>
    </row>
    <row r="128" spans="1:7" x14ac:dyDescent="0.25">
      <c r="A128" s="152">
        <v>18</v>
      </c>
      <c r="B128" s="171" t="s">
        <v>74</v>
      </c>
      <c r="C128" s="176">
        <v>1884526.0200000003</v>
      </c>
      <c r="D128" s="176">
        <v>895515.66</v>
      </c>
      <c r="E128" s="155">
        <v>0.47519410742866786</v>
      </c>
      <c r="F128" s="176">
        <v>889586.10000000009</v>
      </c>
      <c r="G128" s="155">
        <v>0.4720476610877466</v>
      </c>
    </row>
    <row r="129" spans="1:7" x14ac:dyDescent="0.25">
      <c r="A129" s="152">
        <v>19</v>
      </c>
      <c r="B129" s="153" t="s">
        <v>66</v>
      </c>
      <c r="C129" s="176">
        <v>5627999.9299999997</v>
      </c>
      <c r="D129" s="176">
        <v>2660352.98</v>
      </c>
      <c r="E129" s="155">
        <v>0.47269954034985218</v>
      </c>
      <c r="F129" s="176">
        <v>2650315.75</v>
      </c>
      <c r="G129" s="155">
        <v>0.47091609505403814</v>
      </c>
    </row>
    <row r="130" spans="1:7" x14ac:dyDescent="0.25">
      <c r="A130" s="152">
        <v>20</v>
      </c>
      <c r="B130" s="153" t="s">
        <v>131</v>
      </c>
      <c r="C130" s="176">
        <v>2688030.67</v>
      </c>
      <c r="D130" s="176">
        <v>1673586.4100000001</v>
      </c>
      <c r="E130" s="155">
        <v>0.62260688788941543</v>
      </c>
      <c r="F130" s="176">
        <v>1265805.5900000001</v>
      </c>
      <c r="G130" s="155">
        <v>0.47090444470263432</v>
      </c>
    </row>
    <row r="131" spans="1:7" x14ac:dyDescent="0.25">
      <c r="A131" s="152">
        <v>21</v>
      </c>
      <c r="B131" s="153" t="s">
        <v>59</v>
      </c>
      <c r="C131" s="176">
        <v>1819650.83</v>
      </c>
      <c r="D131" s="176">
        <v>856758.10000000009</v>
      </c>
      <c r="E131" s="155">
        <v>0.4708365395574271</v>
      </c>
      <c r="F131" s="176">
        <v>856758.10000000009</v>
      </c>
      <c r="G131" s="155">
        <v>0.4708365395574271</v>
      </c>
    </row>
    <row r="132" spans="1:7" x14ac:dyDescent="0.25">
      <c r="A132" s="152">
        <v>22</v>
      </c>
      <c r="B132" s="153" t="s">
        <v>87</v>
      </c>
      <c r="C132" s="176">
        <v>4099138.72</v>
      </c>
      <c r="D132" s="176">
        <v>2460481.4999999995</v>
      </c>
      <c r="E132" s="155">
        <v>0.60024353115817441</v>
      </c>
      <c r="F132" s="176">
        <v>1927849.3</v>
      </c>
      <c r="G132" s="155">
        <v>0.47030594270788667</v>
      </c>
    </row>
    <row r="133" spans="1:7" x14ac:dyDescent="0.25">
      <c r="A133" s="152">
        <v>23</v>
      </c>
      <c r="B133" s="171" t="s">
        <v>98</v>
      </c>
      <c r="C133" s="176">
        <v>3537735.5100000002</v>
      </c>
      <c r="D133" s="176">
        <v>1791129.8599999999</v>
      </c>
      <c r="E133" s="155">
        <v>0.50629275561643095</v>
      </c>
      <c r="F133" s="176">
        <v>1663121.9899999998</v>
      </c>
      <c r="G133" s="155">
        <v>0.47010919422859843</v>
      </c>
    </row>
    <row r="134" spans="1:7" x14ac:dyDescent="0.25">
      <c r="A134" s="152">
        <v>24</v>
      </c>
      <c r="B134" s="153" t="s">
        <v>102</v>
      </c>
      <c r="C134" s="176">
        <v>1613655.94</v>
      </c>
      <c r="D134" s="176">
        <v>836044.54999999993</v>
      </c>
      <c r="E134" s="155">
        <v>0.51810582992059628</v>
      </c>
      <c r="F134" s="176">
        <v>758455.03999999992</v>
      </c>
      <c r="G134" s="155">
        <v>0.47002277325611302</v>
      </c>
    </row>
    <row r="135" spans="1:7" x14ac:dyDescent="0.25">
      <c r="A135" s="152">
        <v>25</v>
      </c>
      <c r="B135" s="153" t="s">
        <v>106</v>
      </c>
      <c r="C135" s="176">
        <v>3138409.54</v>
      </c>
      <c r="D135" s="176">
        <v>1472219.37</v>
      </c>
      <c r="E135" s="155">
        <v>0.46909727721513367</v>
      </c>
      <c r="F135" s="176">
        <v>1472219.37</v>
      </c>
      <c r="G135" s="155">
        <v>0.46909727721513367</v>
      </c>
    </row>
    <row r="136" spans="1:7" x14ac:dyDescent="0.25">
      <c r="A136" s="152">
        <v>26</v>
      </c>
      <c r="B136" s="153" t="s">
        <v>78</v>
      </c>
      <c r="C136" s="176">
        <v>3230806.5399999991</v>
      </c>
      <c r="D136" s="176">
        <v>1565961.9400000002</v>
      </c>
      <c r="E136" s="155">
        <v>0.48469690791204123</v>
      </c>
      <c r="F136" s="176">
        <v>1504429.75</v>
      </c>
      <c r="G136" s="155">
        <v>0.4656514499936602</v>
      </c>
    </row>
    <row r="137" spans="1:7" x14ac:dyDescent="0.25">
      <c r="A137" s="152">
        <v>27</v>
      </c>
      <c r="B137" s="153" t="s">
        <v>61</v>
      </c>
      <c r="C137" s="176">
        <v>3277164.05</v>
      </c>
      <c r="D137" s="176">
        <v>1511998.8199999998</v>
      </c>
      <c r="E137" s="155">
        <v>0.46137416282227312</v>
      </c>
      <c r="F137" s="176">
        <v>1511998.8199999998</v>
      </c>
      <c r="G137" s="155">
        <v>0.46137416282227312</v>
      </c>
    </row>
    <row r="138" spans="1:7" x14ac:dyDescent="0.25">
      <c r="A138" s="152">
        <v>28</v>
      </c>
      <c r="B138" s="153" t="s">
        <v>101</v>
      </c>
      <c r="C138" s="176">
        <v>1935884.8000000007</v>
      </c>
      <c r="D138" s="176">
        <v>1029506.75</v>
      </c>
      <c r="E138" s="155">
        <v>0.53180165989215866</v>
      </c>
      <c r="F138" s="176">
        <v>892512.08</v>
      </c>
      <c r="G138" s="155">
        <v>0.46103573931671948</v>
      </c>
    </row>
    <row r="139" spans="1:7" x14ac:dyDescent="0.25">
      <c r="A139" s="152">
        <v>29</v>
      </c>
      <c r="B139" s="153" t="s">
        <v>126</v>
      </c>
      <c r="C139" s="176">
        <v>3872651.98</v>
      </c>
      <c r="D139" s="176">
        <v>2258697</v>
      </c>
      <c r="E139" s="155">
        <v>0.58324295900196022</v>
      </c>
      <c r="F139" s="176">
        <v>1783008.74</v>
      </c>
      <c r="G139" s="155">
        <v>0.4604102690373949</v>
      </c>
    </row>
    <row r="140" spans="1:7" x14ac:dyDescent="0.25">
      <c r="A140" s="152">
        <v>30</v>
      </c>
      <c r="B140" s="153" t="s">
        <v>97</v>
      </c>
      <c r="C140" s="176">
        <v>3239952.15</v>
      </c>
      <c r="D140" s="176">
        <v>1575598.8399999999</v>
      </c>
      <c r="E140" s="155">
        <v>0.4863031202482419</v>
      </c>
      <c r="F140" s="176">
        <v>1487893.71</v>
      </c>
      <c r="G140" s="155">
        <v>0.45923323589825238</v>
      </c>
    </row>
    <row r="141" spans="1:7" x14ac:dyDescent="0.25">
      <c r="A141" s="152">
        <v>31</v>
      </c>
      <c r="B141" s="153" t="s">
        <v>138</v>
      </c>
      <c r="C141" s="176">
        <v>1957140.39</v>
      </c>
      <c r="D141" s="176">
        <v>896655.83</v>
      </c>
      <c r="E141" s="155">
        <v>0.45814589212989471</v>
      </c>
      <c r="F141" s="176">
        <v>896655.83</v>
      </c>
      <c r="G141" s="155">
        <v>0.45814589212989471</v>
      </c>
    </row>
    <row r="142" spans="1:7" x14ac:dyDescent="0.25">
      <c r="A142" s="152">
        <v>32</v>
      </c>
      <c r="B142" s="153" t="s">
        <v>67</v>
      </c>
      <c r="C142" s="176">
        <v>4050423.13</v>
      </c>
      <c r="D142" s="176">
        <v>1829603.7200000002</v>
      </c>
      <c r="E142" s="155">
        <v>0.4517068121719916</v>
      </c>
      <c r="F142" s="176">
        <v>1829603.7200000002</v>
      </c>
      <c r="G142" s="155">
        <v>0.4517068121719916</v>
      </c>
    </row>
    <row r="143" spans="1:7" x14ac:dyDescent="0.25">
      <c r="A143" s="152">
        <v>33</v>
      </c>
      <c r="B143" s="153" t="s">
        <v>84</v>
      </c>
      <c r="C143" s="176">
        <v>5064870.4600000009</v>
      </c>
      <c r="D143" s="176">
        <v>2282257.0599999996</v>
      </c>
      <c r="E143" s="155">
        <v>0.45060521844027562</v>
      </c>
      <c r="F143" s="176">
        <v>2282257.0599999996</v>
      </c>
      <c r="G143" s="155">
        <v>0.45060521844027562</v>
      </c>
    </row>
    <row r="144" spans="1:7" x14ac:dyDescent="0.25">
      <c r="A144" s="152">
        <v>34</v>
      </c>
      <c r="B144" s="153" t="s">
        <v>124</v>
      </c>
      <c r="C144" s="176">
        <v>989560.75</v>
      </c>
      <c r="D144" s="176">
        <v>446384.63</v>
      </c>
      <c r="E144" s="155">
        <v>0.45109371001224535</v>
      </c>
      <c r="F144" s="176">
        <v>443152.33</v>
      </c>
      <c r="G144" s="155">
        <v>0.44782731125906117</v>
      </c>
    </row>
    <row r="145" spans="1:7" x14ac:dyDescent="0.25">
      <c r="A145" s="152">
        <v>35</v>
      </c>
      <c r="B145" s="153" t="s">
        <v>76</v>
      </c>
      <c r="C145" s="176">
        <v>5902100.379999998</v>
      </c>
      <c r="D145" s="176">
        <v>2871788.48</v>
      </c>
      <c r="E145" s="155">
        <v>0.48657059268788666</v>
      </c>
      <c r="F145" s="176">
        <v>2622130.6599999997</v>
      </c>
      <c r="G145" s="155">
        <v>0.44427076653684439</v>
      </c>
    </row>
    <row r="146" spans="1:7" x14ac:dyDescent="0.25">
      <c r="A146" s="152">
        <v>36</v>
      </c>
      <c r="B146" s="153" t="s">
        <v>77</v>
      </c>
      <c r="C146" s="176">
        <v>10516563.289999999</v>
      </c>
      <c r="D146" s="176">
        <v>4816646.07</v>
      </c>
      <c r="E146" s="155">
        <v>0.45800571319530381</v>
      </c>
      <c r="F146" s="176">
        <v>4654143.8099999996</v>
      </c>
      <c r="G146" s="155">
        <v>0.44255368238267884</v>
      </c>
    </row>
    <row r="147" spans="1:7" x14ac:dyDescent="0.25">
      <c r="A147" s="152">
        <v>37</v>
      </c>
      <c r="B147" s="153" t="s">
        <v>103</v>
      </c>
      <c r="C147" s="176">
        <v>2047527.9900000002</v>
      </c>
      <c r="D147" s="176">
        <v>993998.53000000014</v>
      </c>
      <c r="E147" s="155">
        <v>0.48546273108579091</v>
      </c>
      <c r="F147" s="176">
        <v>902863.51000000013</v>
      </c>
      <c r="G147" s="155">
        <v>0.44095295127076628</v>
      </c>
    </row>
    <row r="148" spans="1:7" x14ac:dyDescent="0.25">
      <c r="A148" s="152">
        <v>38</v>
      </c>
      <c r="B148" s="153" t="s">
        <v>80</v>
      </c>
      <c r="C148" s="176">
        <v>2384306.04</v>
      </c>
      <c r="D148" s="176">
        <v>1057481.3499999999</v>
      </c>
      <c r="E148" s="155">
        <v>0.4435174563413008</v>
      </c>
      <c r="F148" s="176">
        <v>1039476.7499999998</v>
      </c>
      <c r="G148" s="155">
        <v>0.43596616061921301</v>
      </c>
    </row>
    <row r="149" spans="1:7" x14ac:dyDescent="0.25">
      <c r="A149" s="152">
        <v>39</v>
      </c>
      <c r="B149" s="153" t="s">
        <v>57</v>
      </c>
      <c r="C149" s="176">
        <v>6473103.7100000009</v>
      </c>
      <c r="D149" s="176">
        <v>3987307.64</v>
      </c>
      <c r="E149" s="155">
        <v>0.61598080590616699</v>
      </c>
      <c r="F149" s="176">
        <v>2794079.95</v>
      </c>
      <c r="G149" s="155">
        <v>0.4316445518528545</v>
      </c>
    </row>
    <row r="150" spans="1:7" x14ac:dyDescent="0.25">
      <c r="A150" s="152">
        <v>40</v>
      </c>
      <c r="B150" s="153" t="s">
        <v>104</v>
      </c>
      <c r="C150" s="176">
        <v>13273954.350000001</v>
      </c>
      <c r="D150" s="176">
        <v>5676069.8499999996</v>
      </c>
      <c r="E150" s="155">
        <v>0.42760956534403022</v>
      </c>
      <c r="F150" s="176">
        <v>5662229.7699999996</v>
      </c>
      <c r="G150" s="155">
        <v>0.42656691598461005</v>
      </c>
    </row>
    <row r="151" spans="1:7" x14ac:dyDescent="0.25">
      <c r="A151" s="152">
        <v>41</v>
      </c>
      <c r="B151" s="153" t="s">
        <v>118</v>
      </c>
      <c r="C151" s="176">
        <v>682561.88</v>
      </c>
      <c r="D151" s="176">
        <v>287548.55</v>
      </c>
      <c r="E151" s="155">
        <v>0.42127836087183773</v>
      </c>
      <c r="F151" s="176">
        <v>287548.55</v>
      </c>
      <c r="G151" s="155">
        <v>0.42127836087183773</v>
      </c>
    </row>
    <row r="152" spans="1:7" x14ac:dyDescent="0.25">
      <c r="A152" s="152">
        <v>42</v>
      </c>
      <c r="B152" s="153" t="s">
        <v>109</v>
      </c>
      <c r="C152" s="176">
        <v>25547263.91</v>
      </c>
      <c r="D152" s="176">
        <v>11015946.66</v>
      </c>
      <c r="E152" s="155">
        <v>0.43119868721785165</v>
      </c>
      <c r="F152" s="176">
        <v>10742188.609999999</v>
      </c>
      <c r="G152" s="155">
        <v>0.420482938910541</v>
      </c>
    </row>
    <row r="153" spans="1:7" x14ac:dyDescent="0.25">
      <c r="A153" s="152">
        <v>43</v>
      </c>
      <c r="B153" s="153" t="s">
        <v>125</v>
      </c>
      <c r="C153" s="176">
        <v>3429020.7500000014</v>
      </c>
      <c r="D153" s="176">
        <v>1929413.48</v>
      </c>
      <c r="E153" s="155">
        <v>0.56267185901397632</v>
      </c>
      <c r="F153" s="176">
        <v>1362446.1900000002</v>
      </c>
      <c r="G153" s="155">
        <v>0.39732806807891136</v>
      </c>
    </row>
    <row r="154" spans="1:7" x14ac:dyDescent="0.25">
      <c r="A154" s="152">
        <v>44</v>
      </c>
      <c r="B154" s="153" t="s">
        <v>132</v>
      </c>
      <c r="C154" s="176">
        <v>2763997.51</v>
      </c>
      <c r="D154" s="176">
        <v>1439643.67</v>
      </c>
      <c r="E154" s="155">
        <v>0.52085563202985663</v>
      </c>
      <c r="F154" s="176">
        <v>1089534.05</v>
      </c>
      <c r="G154" s="155">
        <v>0.39418778275238031</v>
      </c>
    </row>
    <row r="155" spans="1:7" x14ac:dyDescent="0.25">
      <c r="A155" s="152">
        <v>45</v>
      </c>
      <c r="B155" s="153" t="s">
        <v>69</v>
      </c>
      <c r="C155" s="176">
        <v>528502.18999999994</v>
      </c>
      <c r="D155" s="176">
        <v>205182.09000000003</v>
      </c>
      <c r="E155" s="155">
        <v>0.3882331878322019</v>
      </c>
      <c r="F155" s="176">
        <v>205182.09000000003</v>
      </c>
      <c r="G155" s="155">
        <v>0.3882331878322019</v>
      </c>
    </row>
    <row r="156" spans="1:7" x14ac:dyDescent="0.25">
      <c r="A156" s="152">
        <v>46</v>
      </c>
      <c r="B156" s="153" t="s">
        <v>79</v>
      </c>
      <c r="C156" s="176">
        <v>2257279.9500000002</v>
      </c>
      <c r="D156" s="176">
        <v>871013.84000000008</v>
      </c>
      <c r="E156" s="155">
        <v>0.38586877095151623</v>
      </c>
      <c r="F156" s="176">
        <v>870767.84000000008</v>
      </c>
      <c r="G156" s="155">
        <v>0.38575979022894347</v>
      </c>
    </row>
    <row r="157" spans="1:7" x14ac:dyDescent="0.25">
      <c r="A157" s="152">
        <v>47</v>
      </c>
      <c r="B157" s="153" t="s">
        <v>120</v>
      </c>
      <c r="C157" s="176">
        <v>4423356.5199999996</v>
      </c>
      <c r="D157" s="176">
        <v>2190764.81</v>
      </c>
      <c r="E157" s="155">
        <v>0.49527204060865532</v>
      </c>
      <c r="F157" s="176">
        <v>1700766.79</v>
      </c>
      <c r="G157" s="155">
        <v>0.3844968820193585</v>
      </c>
    </row>
    <row r="158" spans="1:7" x14ac:dyDescent="0.25">
      <c r="A158" s="152">
        <v>48</v>
      </c>
      <c r="B158" s="153" t="s">
        <v>68</v>
      </c>
      <c r="C158" s="176">
        <v>327686.78000000003</v>
      </c>
      <c r="D158" s="176">
        <v>117374.29000000001</v>
      </c>
      <c r="E158" s="155">
        <v>0.35819049520398716</v>
      </c>
      <c r="F158" s="176">
        <v>117374.29000000001</v>
      </c>
      <c r="G158" s="155">
        <v>0.35819049520398716</v>
      </c>
    </row>
    <row r="159" spans="1:7" x14ac:dyDescent="0.25">
      <c r="A159" s="152">
        <v>49</v>
      </c>
      <c r="B159" s="153" t="s">
        <v>70</v>
      </c>
      <c r="C159" s="176">
        <v>4000</v>
      </c>
      <c r="D159" s="176">
        <v>871.2</v>
      </c>
      <c r="E159" s="155">
        <v>0.21780000000000002</v>
      </c>
      <c r="F159" s="176">
        <v>763.2</v>
      </c>
      <c r="G159" s="155">
        <v>0.19080000000000003</v>
      </c>
    </row>
    <row r="160" spans="1:7" ht="15.75" x14ac:dyDescent="0.25">
      <c r="A160" s="268" t="s">
        <v>141</v>
      </c>
      <c r="B160" s="268"/>
      <c r="C160" s="194">
        <v>316671787.97000003</v>
      </c>
      <c r="D160" s="194">
        <v>184619185.84999996</v>
      </c>
      <c r="E160" s="163">
        <v>0.58299852675063701</v>
      </c>
      <c r="F160" s="194">
        <v>163323079.63000003</v>
      </c>
      <c r="G160" s="158">
        <v>0.51574875260271824</v>
      </c>
    </row>
    <row r="161" spans="1:7" x14ac:dyDescent="0.25">
      <c r="A161" s="240"/>
      <c r="B161" s="240"/>
      <c r="C161" s="240"/>
      <c r="D161" s="240"/>
      <c r="E161" s="240"/>
      <c r="F161" s="240"/>
      <c r="G161" s="240"/>
    </row>
    <row r="162" spans="1:7" ht="15.75" x14ac:dyDescent="0.25">
      <c r="A162" s="140"/>
      <c r="B162" s="141"/>
      <c r="C162" s="165"/>
      <c r="D162" s="165"/>
      <c r="E162" s="166"/>
      <c r="F162" s="165"/>
      <c r="G162" s="174"/>
    </row>
    <row r="163" spans="1:7" ht="15.75" x14ac:dyDescent="0.25">
      <c r="A163" s="140"/>
      <c r="B163" s="141"/>
      <c r="C163" s="165"/>
      <c r="D163" s="165"/>
      <c r="E163" s="174"/>
      <c r="F163" s="165"/>
      <c r="G163" s="174"/>
    </row>
    <row r="164" spans="1:7" ht="15.75" x14ac:dyDescent="0.25">
      <c r="A164" s="258" t="s">
        <v>47</v>
      </c>
      <c r="B164" s="258"/>
      <c r="C164" s="258"/>
      <c r="D164" s="258"/>
      <c r="E164" s="258"/>
      <c r="F164" s="258"/>
      <c r="G164" s="258"/>
    </row>
    <row r="165" spans="1:7" ht="15.75" x14ac:dyDescent="0.25">
      <c r="A165" s="265" t="s">
        <v>156</v>
      </c>
      <c r="B165" s="265"/>
      <c r="C165" s="265"/>
      <c r="D165" s="265"/>
      <c r="E165" s="265"/>
      <c r="F165" s="265"/>
      <c r="G165" s="265"/>
    </row>
    <row r="166" spans="1:7" ht="38.25" x14ac:dyDescent="0.25">
      <c r="A166" s="148" t="s">
        <v>142</v>
      </c>
      <c r="B166" s="148" t="s">
        <v>146</v>
      </c>
      <c r="C166" s="168" t="s">
        <v>51</v>
      </c>
      <c r="D166" s="168" t="s">
        <v>52</v>
      </c>
      <c r="E166" s="150" t="s">
        <v>152</v>
      </c>
      <c r="F166" s="168" t="s">
        <v>153</v>
      </c>
      <c r="G166" s="150" t="s">
        <v>154</v>
      </c>
    </row>
    <row r="167" spans="1:7" x14ac:dyDescent="0.25">
      <c r="A167" s="152">
        <v>1</v>
      </c>
      <c r="B167" s="153" t="s">
        <v>65</v>
      </c>
      <c r="C167" s="176">
        <v>1234719.9300000002</v>
      </c>
      <c r="D167" s="176">
        <v>753558.16</v>
      </c>
      <c r="E167" s="155">
        <v>0.61030695438762372</v>
      </c>
      <c r="F167" s="176">
        <v>729557.29999999993</v>
      </c>
      <c r="G167" s="155">
        <v>0.5908686514843895</v>
      </c>
    </row>
    <row r="168" spans="1:7" x14ac:dyDescent="0.25">
      <c r="A168" s="152">
        <v>2</v>
      </c>
      <c r="B168" s="153" t="s">
        <v>107</v>
      </c>
      <c r="C168" s="176">
        <v>2231709.7799999998</v>
      </c>
      <c r="D168" s="176">
        <v>1365696.5799999996</v>
      </c>
      <c r="E168" s="155">
        <v>0.61195079765255123</v>
      </c>
      <c r="F168" s="176">
        <v>1273899.8899999992</v>
      </c>
      <c r="G168" s="155">
        <v>0.57081789998697741</v>
      </c>
    </row>
    <row r="169" spans="1:7" x14ac:dyDescent="0.25">
      <c r="A169" s="152">
        <v>3</v>
      </c>
      <c r="B169" s="153" t="s">
        <v>134</v>
      </c>
      <c r="C169" s="176">
        <v>29718218.070000004</v>
      </c>
      <c r="D169" s="176">
        <v>17569141.029999997</v>
      </c>
      <c r="E169" s="155">
        <v>0.59119093172466231</v>
      </c>
      <c r="F169" s="176">
        <v>16306945.800000001</v>
      </c>
      <c r="G169" s="155">
        <v>0.54871882834932029</v>
      </c>
    </row>
    <row r="170" spans="1:7" x14ac:dyDescent="0.25">
      <c r="A170" s="152">
        <v>4</v>
      </c>
      <c r="B170" s="153" t="s">
        <v>112</v>
      </c>
      <c r="C170" s="176">
        <v>2249997.71</v>
      </c>
      <c r="D170" s="176">
        <v>1295760.3700000003</v>
      </c>
      <c r="E170" s="155">
        <v>0.57589408390997887</v>
      </c>
      <c r="F170" s="176">
        <v>1154686.3400000001</v>
      </c>
      <c r="G170" s="155">
        <v>0.51319445120679708</v>
      </c>
    </row>
    <row r="171" spans="1:7" x14ac:dyDescent="0.25">
      <c r="A171" s="152">
        <v>5</v>
      </c>
      <c r="B171" s="153" t="s">
        <v>73</v>
      </c>
      <c r="C171" s="176">
        <v>11751813.380000003</v>
      </c>
      <c r="D171" s="176">
        <v>7087504.4699999997</v>
      </c>
      <c r="E171" s="155">
        <v>0.60309879342212613</v>
      </c>
      <c r="F171" s="176">
        <v>6017907.1399999997</v>
      </c>
      <c r="G171" s="155">
        <v>0.51208327986569835</v>
      </c>
    </row>
    <row r="172" spans="1:7" x14ac:dyDescent="0.25">
      <c r="A172" s="152">
        <v>6</v>
      </c>
      <c r="B172" s="153" t="s">
        <v>88</v>
      </c>
      <c r="C172" s="176">
        <v>128718970.24000001</v>
      </c>
      <c r="D172" s="176">
        <v>101853335.27000001</v>
      </c>
      <c r="E172" s="155">
        <v>0.79128457196395918</v>
      </c>
      <c r="F172" s="176">
        <v>64456417.579999998</v>
      </c>
      <c r="G172" s="155">
        <v>0.5007530549678828</v>
      </c>
    </row>
    <row r="173" spans="1:7" x14ac:dyDescent="0.25">
      <c r="A173" s="152">
        <v>7</v>
      </c>
      <c r="B173" s="153" t="s">
        <v>89</v>
      </c>
      <c r="C173" s="176">
        <v>2910156.7800000003</v>
      </c>
      <c r="D173" s="176">
        <v>1695330.23</v>
      </c>
      <c r="E173" s="155">
        <v>0.58255632193121909</v>
      </c>
      <c r="F173" s="176">
        <v>1446720.8299999994</v>
      </c>
      <c r="G173" s="155">
        <v>0.49712814097940083</v>
      </c>
    </row>
    <row r="174" spans="1:7" x14ac:dyDescent="0.25">
      <c r="A174" s="152">
        <v>8</v>
      </c>
      <c r="B174" s="153" t="s">
        <v>115</v>
      </c>
      <c r="C174" s="176">
        <v>3599889.1399999997</v>
      </c>
      <c r="D174" s="176">
        <v>1713580.199999999</v>
      </c>
      <c r="E174" s="155">
        <v>0.47600915843758435</v>
      </c>
      <c r="F174" s="176">
        <v>1699829.8499999996</v>
      </c>
      <c r="G174" s="155">
        <v>0.472189499146632</v>
      </c>
    </row>
    <row r="175" spans="1:7" x14ac:dyDescent="0.25">
      <c r="A175" s="152">
        <v>9</v>
      </c>
      <c r="B175" s="171" t="s">
        <v>110</v>
      </c>
      <c r="C175" s="176">
        <v>44526276.890000008</v>
      </c>
      <c r="D175" s="176">
        <v>25162157.650000002</v>
      </c>
      <c r="E175" s="155">
        <v>0.5651080532100603</v>
      </c>
      <c r="F175" s="176">
        <v>20125968.079999998</v>
      </c>
      <c r="G175" s="155">
        <v>0.45200204206878153</v>
      </c>
    </row>
    <row r="176" spans="1:7" x14ac:dyDescent="0.25">
      <c r="A176" s="152">
        <v>10</v>
      </c>
      <c r="B176" s="153" t="s">
        <v>117</v>
      </c>
      <c r="C176" s="176">
        <v>2645381.29</v>
      </c>
      <c r="D176" s="176">
        <v>1264621.8600000001</v>
      </c>
      <c r="E176" s="155">
        <v>0.47804899232503456</v>
      </c>
      <c r="F176" s="176">
        <v>1081464.56</v>
      </c>
      <c r="G176" s="155">
        <v>0.40881235687578332</v>
      </c>
    </row>
    <row r="177" spans="1:7" x14ac:dyDescent="0.25">
      <c r="A177" s="152">
        <v>11</v>
      </c>
      <c r="B177" s="153" t="s">
        <v>72</v>
      </c>
      <c r="C177" s="176">
        <v>14858658.749999994</v>
      </c>
      <c r="D177" s="176">
        <v>7762197.96</v>
      </c>
      <c r="E177" s="155">
        <v>0.52240233056028718</v>
      </c>
      <c r="F177" s="176">
        <v>5547038.1500000013</v>
      </c>
      <c r="G177" s="155">
        <v>0.37332024668781111</v>
      </c>
    </row>
    <row r="178" spans="1:7" x14ac:dyDescent="0.25">
      <c r="A178" s="152">
        <v>12</v>
      </c>
      <c r="B178" s="153" t="s">
        <v>136</v>
      </c>
      <c r="C178" s="176">
        <v>29532772.379999995</v>
      </c>
      <c r="D178" s="176">
        <v>9791347.4700000025</v>
      </c>
      <c r="E178" s="155">
        <v>0.33154176465433499</v>
      </c>
      <c r="F178" s="176">
        <v>8943740.5800000001</v>
      </c>
      <c r="G178" s="155">
        <v>0.30284121195668123</v>
      </c>
    </row>
    <row r="179" spans="1:7" ht="15.75" x14ac:dyDescent="0.25">
      <c r="A179" s="268" t="s">
        <v>141</v>
      </c>
      <c r="B179" s="268"/>
      <c r="C179" s="194">
        <v>273978564.33999997</v>
      </c>
      <c r="D179" s="194">
        <v>177314231.25</v>
      </c>
      <c r="E179" s="163">
        <v>0.6471828614663353</v>
      </c>
      <c r="F179" s="194">
        <v>128784176.09999999</v>
      </c>
      <c r="G179" s="158">
        <v>0.47005201450790202</v>
      </c>
    </row>
    <row r="180" spans="1:7" ht="39.75" customHeight="1" x14ac:dyDescent="0.25">
      <c r="A180" s="240"/>
      <c r="B180" s="240"/>
      <c r="C180" s="240"/>
      <c r="D180" s="240"/>
      <c r="E180" s="240"/>
      <c r="F180" s="240"/>
      <c r="G180" s="240"/>
    </row>
    <row r="181" spans="1:7" ht="15.75" x14ac:dyDescent="0.25">
      <c r="A181" s="140"/>
      <c r="B181" s="141"/>
      <c r="C181" s="165"/>
      <c r="D181" s="165"/>
      <c r="E181" s="166"/>
      <c r="F181" s="173"/>
      <c r="G181" s="174"/>
    </row>
    <row r="182" spans="1:7" ht="15.75" x14ac:dyDescent="0.25">
      <c r="A182" s="258" t="s">
        <v>47</v>
      </c>
      <c r="B182" s="258"/>
      <c r="C182" s="258"/>
      <c r="D182" s="258"/>
      <c r="E182" s="258"/>
      <c r="F182" s="258"/>
      <c r="G182" s="258"/>
    </row>
    <row r="183" spans="1:7" ht="15.75" x14ac:dyDescent="0.25">
      <c r="A183" s="265" t="s">
        <v>156</v>
      </c>
      <c r="B183" s="265"/>
      <c r="C183" s="265"/>
      <c r="D183" s="265"/>
      <c r="E183" s="265"/>
      <c r="F183" s="265"/>
      <c r="G183" s="265"/>
    </row>
    <row r="184" spans="1:7" ht="38.25" x14ac:dyDescent="0.25">
      <c r="A184" s="148" t="s">
        <v>142</v>
      </c>
      <c r="B184" s="148" t="s">
        <v>147</v>
      </c>
      <c r="C184" s="168" t="s">
        <v>51</v>
      </c>
      <c r="D184" s="168" t="s">
        <v>52</v>
      </c>
      <c r="E184" s="150" t="s">
        <v>152</v>
      </c>
      <c r="F184" s="168" t="s">
        <v>153</v>
      </c>
      <c r="G184" s="150" t="s">
        <v>154</v>
      </c>
    </row>
    <row r="185" spans="1:7" x14ac:dyDescent="0.25">
      <c r="A185" s="152">
        <v>1</v>
      </c>
      <c r="B185" s="153" t="s">
        <v>56</v>
      </c>
      <c r="C185" s="176">
        <v>87329254.37999998</v>
      </c>
      <c r="D185" s="176">
        <v>65908653.239999987</v>
      </c>
      <c r="E185" s="155">
        <v>0.7547144849446269</v>
      </c>
      <c r="F185" s="176">
        <v>56587615.489999995</v>
      </c>
      <c r="G185" s="155">
        <v>0.64798005996670471</v>
      </c>
    </row>
    <row r="186" spans="1:7" x14ac:dyDescent="0.25">
      <c r="A186" s="152">
        <v>2</v>
      </c>
      <c r="B186" s="153" t="s">
        <v>65</v>
      </c>
      <c r="C186" s="176">
        <v>1234719.9300000002</v>
      </c>
      <c r="D186" s="176">
        <v>753558.16</v>
      </c>
      <c r="E186" s="155">
        <v>0.61030695438762372</v>
      </c>
      <c r="F186" s="176">
        <v>729557.29999999993</v>
      </c>
      <c r="G186" s="155">
        <v>0.5908686514843895</v>
      </c>
    </row>
    <row r="187" spans="1:7" x14ac:dyDescent="0.25">
      <c r="A187" s="152">
        <v>3</v>
      </c>
      <c r="B187" s="153" t="s">
        <v>107</v>
      </c>
      <c r="C187" s="176">
        <v>2231709.7799999998</v>
      </c>
      <c r="D187" s="176">
        <v>1365696.5799999996</v>
      </c>
      <c r="E187" s="155">
        <v>0.61195079765255123</v>
      </c>
      <c r="F187" s="176">
        <v>1273899.8899999992</v>
      </c>
      <c r="G187" s="155">
        <v>0.57081789998697741</v>
      </c>
    </row>
    <row r="188" spans="1:7" x14ac:dyDescent="0.25">
      <c r="A188" s="152">
        <v>4</v>
      </c>
      <c r="B188" s="153" t="s">
        <v>134</v>
      </c>
      <c r="C188" s="176">
        <v>29718218.070000004</v>
      </c>
      <c r="D188" s="176">
        <v>17569141.030000001</v>
      </c>
      <c r="E188" s="155">
        <v>0.59119093172466242</v>
      </c>
      <c r="F188" s="176">
        <v>16306945.800000001</v>
      </c>
      <c r="G188" s="155">
        <v>0.54871882834932029</v>
      </c>
    </row>
    <row r="189" spans="1:7" x14ac:dyDescent="0.25">
      <c r="A189" s="152">
        <v>5</v>
      </c>
      <c r="B189" s="153" t="s">
        <v>130</v>
      </c>
      <c r="C189" s="176">
        <v>2831036.3500000006</v>
      </c>
      <c r="D189" s="176">
        <v>1724692.4999999998</v>
      </c>
      <c r="E189" s="155">
        <v>0.6092088856435911</v>
      </c>
      <c r="F189" s="176">
        <v>1463276.1000000003</v>
      </c>
      <c r="G189" s="155">
        <v>0.51686941426944233</v>
      </c>
    </row>
    <row r="190" spans="1:7" x14ac:dyDescent="0.25">
      <c r="A190" s="152">
        <v>6</v>
      </c>
      <c r="B190" s="153" t="s">
        <v>112</v>
      </c>
      <c r="C190" s="176">
        <v>2249997.71</v>
      </c>
      <c r="D190" s="176">
        <v>1295760.3700000003</v>
      </c>
      <c r="E190" s="155">
        <v>0.57589408390997887</v>
      </c>
      <c r="F190" s="176">
        <v>1154686.3400000001</v>
      </c>
      <c r="G190" s="155">
        <v>0.51319445120679708</v>
      </c>
    </row>
    <row r="191" spans="1:7" x14ac:dyDescent="0.25">
      <c r="A191" s="152">
        <v>7</v>
      </c>
      <c r="B191" s="153" t="s">
        <v>73</v>
      </c>
      <c r="C191" s="176">
        <v>11751813.379999999</v>
      </c>
      <c r="D191" s="176">
        <v>7087504.4700000016</v>
      </c>
      <c r="E191" s="155">
        <v>0.60309879342212647</v>
      </c>
      <c r="F191" s="176">
        <v>6017907.1399999997</v>
      </c>
      <c r="G191" s="155">
        <v>0.51208327986569846</v>
      </c>
    </row>
    <row r="192" spans="1:7" x14ac:dyDescent="0.25">
      <c r="A192" s="152">
        <v>8</v>
      </c>
      <c r="B192" s="153" t="s">
        <v>129</v>
      </c>
      <c r="C192" s="176">
        <v>1962414.42</v>
      </c>
      <c r="D192" s="176">
        <v>1148823.0899999999</v>
      </c>
      <c r="E192" s="155">
        <v>0.58541309026867006</v>
      </c>
      <c r="F192" s="176">
        <v>1004471.3799999998</v>
      </c>
      <c r="G192" s="155">
        <v>0.51185487110311789</v>
      </c>
    </row>
    <row r="193" spans="1:7" x14ac:dyDescent="0.25">
      <c r="A193" s="152">
        <v>9</v>
      </c>
      <c r="B193" s="153" t="s">
        <v>62</v>
      </c>
      <c r="C193" s="176">
        <v>12327407.870000001</v>
      </c>
      <c r="D193" s="176">
        <v>7436910.3999999985</v>
      </c>
      <c r="E193" s="155">
        <v>0.60328257801045715</v>
      </c>
      <c r="F193" s="176">
        <v>6296938.129999999</v>
      </c>
      <c r="G193" s="155">
        <v>0.51080796517848959</v>
      </c>
    </row>
    <row r="194" spans="1:7" x14ac:dyDescent="0.25">
      <c r="A194" s="152">
        <v>10</v>
      </c>
      <c r="B194" s="171" t="s">
        <v>108</v>
      </c>
      <c r="C194" s="176">
        <v>9199298.8100000005</v>
      </c>
      <c r="D194" s="176">
        <v>5047228.16</v>
      </c>
      <c r="E194" s="155">
        <v>0.54865357286943051</v>
      </c>
      <c r="F194" s="176">
        <v>4690551.26</v>
      </c>
      <c r="G194" s="155">
        <v>0.50988138953603568</v>
      </c>
    </row>
    <row r="195" spans="1:7" x14ac:dyDescent="0.25">
      <c r="A195" s="152">
        <v>11</v>
      </c>
      <c r="B195" s="153" t="s">
        <v>114</v>
      </c>
      <c r="C195" s="176">
        <v>2092729.53</v>
      </c>
      <c r="D195" s="176">
        <v>1062354.51</v>
      </c>
      <c r="E195" s="155">
        <v>0.50764061708442565</v>
      </c>
      <c r="F195" s="176">
        <v>1060631.5</v>
      </c>
      <c r="G195" s="155">
        <v>0.5068172856527714</v>
      </c>
    </row>
    <row r="196" spans="1:7" x14ac:dyDescent="0.25">
      <c r="A196" s="152">
        <v>12</v>
      </c>
      <c r="B196" s="153" t="s">
        <v>100</v>
      </c>
      <c r="C196" s="176">
        <v>1460113.8199999998</v>
      </c>
      <c r="D196" s="176">
        <v>794857.20000000007</v>
      </c>
      <c r="E196" s="155">
        <v>0.54438030043438679</v>
      </c>
      <c r="F196" s="176">
        <v>735792.44000000006</v>
      </c>
      <c r="G196" s="155">
        <v>0.50392813897207012</v>
      </c>
    </row>
    <row r="197" spans="1:7" x14ac:dyDescent="0.25">
      <c r="A197" s="152">
        <v>13</v>
      </c>
      <c r="B197" s="153" t="s">
        <v>86</v>
      </c>
      <c r="C197" s="176">
        <v>6706731.7699999996</v>
      </c>
      <c r="D197" s="176">
        <v>3364492.7599999993</v>
      </c>
      <c r="E197" s="155">
        <v>0.50165906068433674</v>
      </c>
      <c r="F197" s="176">
        <v>3364492.7599999993</v>
      </c>
      <c r="G197" s="155">
        <v>0.50165906068433674</v>
      </c>
    </row>
    <row r="198" spans="1:7" x14ac:dyDescent="0.25">
      <c r="A198" s="152">
        <v>14</v>
      </c>
      <c r="B198" s="153" t="s">
        <v>135</v>
      </c>
      <c r="C198" s="176">
        <v>44989118.689999983</v>
      </c>
      <c r="D198" s="176">
        <v>26337941.830000002</v>
      </c>
      <c r="E198" s="155">
        <v>0.58542915702534759</v>
      </c>
      <c r="F198" s="176">
        <v>22566024.510000002</v>
      </c>
      <c r="G198" s="155">
        <v>0.50158849888775203</v>
      </c>
    </row>
    <row r="199" spans="1:7" x14ac:dyDescent="0.25">
      <c r="A199" s="152">
        <v>15</v>
      </c>
      <c r="B199" s="153" t="s">
        <v>88</v>
      </c>
      <c r="C199" s="176">
        <v>128718970.24000001</v>
      </c>
      <c r="D199" s="176">
        <v>101853335.27</v>
      </c>
      <c r="E199" s="155">
        <v>0.79128457196395907</v>
      </c>
      <c r="F199" s="176">
        <v>64456417.579999998</v>
      </c>
      <c r="G199" s="155">
        <v>0.5007530549678828</v>
      </c>
    </row>
    <row r="200" spans="1:7" x14ac:dyDescent="0.25">
      <c r="A200" s="152">
        <v>16</v>
      </c>
      <c r="B200" s="153" t="s">
        <v>96</v>
      </c>
      <c r="C200" s="176">
        <v>2149701.8899999997</v>
      </c>
      <c r="D200" s="176">
        <v>1182309.26</v>
      </c>
      <c r="E200" s="155">
        <v>0.54998754269132644</v>
      </c>
      <c r="F200" s="176">
        <v>1075052.6100000001</v>
      </c>
      <c r="G200" s="155">
        <v>0.50009381068181513</v>
      </c>
    </row>
    <row r="201" spans="1:7" x14ac:dyDescent="0.25">
      <c r="A201" s="152">
        <v>17</v>
      </c>
      <c r="B201" s="153" t="s">
        <v>123</v>
      </c>
      <c r="C201" s="176">
        <v>944233.99</v>
      </c>
      <c r="D201" s="176">
        <v>521833.76</v>
      </c>
      <c r="E201" s="155">
        <v>0.55265301347603468</v>
      </c>
      <c r="F201" s="176">
        <v>471225.16</v>
      </c>
      <c r="G201" s="155">
        <v>0.49905549364940777</v>
      </c>
    </row>
    <row r="202" spans="1:7" x14ac:dyDescent="0.25">
      <c r="A202" s="152">
        <v>18</v>
      </c>
      <c r="B202" s="153" t="s">
        <v>89</v>
      </c>
      <c r="C202" s="176">
        <v>2910156.7800000003</v>
      </c>
      <c r="D202" s="176">
        <v>1695330.2299999997</v>
      </c>
      <c r="E202" s="155">
        <v>0.58255632193121898</v>
      </c>
      <c r="F202" s="176">
        <v>1446720.8299999998</v>
      </c>
      <c r="G202" s="155">
        <v>0.497128140979401</v>
      </c>
    </row>
    <row r="203" spans="1:7" x14ac:dyDescent="0.25">
      <c r="A203" s="152">
        <v>19</v>
      </c>
      <c r="B203" s="153" t="s">
        <v>91</v>
      </c>
      <c r="C203" s="176">
        <v>1340285.7999999998</v>
      </c>
      <c r="D203" s="176">
        <v>658373.88000000012</v>
      </c>
      <c r="E203" s="155">
        <v>0.49121902209215396</v>
      </c>
      <c r="F203" s="176">
        <v>658373.87000000011</v>
      </c>
      <c r="G203" s="155">
        <v>0.49121901463105871</v>
      </c>
    </row>
    <row r="204" spans="1:7" x14ac:dyDescent="0.25">
      <c r="A204" s="152">
        <v>20</v>
      </c>
      <c r="B204" s="153" t="s">
        <v>99</v>
      </c>
      <c r="C204" s="176">
        <v>1353826.2400000002</v>
      </c>
      <c r="D204" s="176">
        <v>723637.26</v>
      </c>
      <c r="E204" s="155">
        <v>0.53451265651343849</v>
      </c>
      <c r="F204" s="176">
        <v>664371.76</v>
      </c>
      <c r="G204" s="155">
        <v>0.49073635919481062</v>
      </c>
    </row>
    <row r="205" spans="1:7" x14ac:dyDescent="0.25">
      <c r="A205" s="152">
        <v>21</v>
      </c>
      <c r="B205" s="153" t="s">
        <v>127</v>
      </c>
      <c r="C205" s="176">
        <v>2875024.4799999995</v>
      </c>
      <c r="D205" s="176">
        <v>1811271.5100000002</v>
      </c>
      <c r="E205" s="155">
        <v>0.63000211740805789</v>
      </c>
      <c r="F205" s="176">
        <v>1395590.5500000003</v>
      </c>
      <c r="G205" s="155">
        <v>0.48541866676557849</v>
      </c>
    </row>
    <row r="206" spans="1:7" x14ac:dyDescent="0.25">
      <c r="A206" s="152">
        <v>22</v>
      </c>
      <c r="B206" s="153" t="s">
        <v>95</v>
      </c>
      <c r="C206" s="176">
        <v>2108552.94</v>
      </c>
      <c r="D206" s="176">
        <v>1119216.1400000001</v>
      </c>
      <c r="E206" s="155">
        <v>0.53079821652474146</v>
      </c>
      <c r="F206" s="176">
        <v>1020591.3300000003</v>
      </c>
      <c r="G206" s="155">
        <v>0.48402452252396394</v>
      </c>
    </row>
    <row r="207" spans="1:7" x14ac:dyDescent="0.25">
      <c r="A207" s="152">
        <v>23</v>
      </c>
      <c r="B207" s="171" t="s">
        <v>122</v>
      </c>
      <c r="C207" s="176">
        <v>1001907.2</v>
      </c>
      <c r="D207" s="176">
        <v>484867.98</v>
      </c>
      <c r="E207" s="155">
        <v>0.48394500009581726</v>
      </c>
      <c r="F207" s="176">
        <v>484867.98</v>
      </c>
      <c r="G207" s="155">
        <v>0.48394500009581726</v>
      </c>
    </row>
    <row r="208" spans="1:7" x14ac:dyDescent="0.25">
      <c r="A208" s="152">
        <v>24</v>
      </c>
      <c r="B208" s="153" t="s">
        <v>128</v>
      </c>
      <c r="C208" s="176">
        <v>3411323.1299999994</v>
      </c>
      <c r="D208" s="176">
        <v>1787918.84</v>
      </c>
      <c r="E208" s="155">
        <v>0.52411301183303627</v>
      </c>
      <c r="F208" s="176">
        <v>1616093.4599999997</v>
      </c>
      <c r="G208" s="155">
        <v>0.4737438813074269</v>
      </c>
    </row>
    <row r="209" spans="1:7" x14ac:dyDescent="0.25">
      <c r="A209" s="152">
        <v>25</v>
      </c>
      <c r="B209" s="153" t="s">
        <v>115</v>
      </c>
      <c r="C209" s="176">
        <v>3599889.1399999997</v>
      </c>
      <c r="D209" s="176">
        <v>1713580.199999999</v>
      </c>
      <c r="E209" s="155">
        <v>0.47600915843758435</v>
      </c>
      <c r="F209" s="176">
        <v>1699829.8499999996</v>
      </c>
      <c r="G209" s="155">
        <v>0.472189499146632</v>
      </c>
    </row>
    <row r="210" spans="1:7" x14ac:dyDescent="0.25">
      <c r="A210" s="152">
        <v>26</v>
      </c>
      <c r="B210" s="153" t="s">
        <v>74</v>
      </c>
      <c r="C210" s="176">
        <v>1884526.0199999998</v>
      </c>
      <c r="D210" s="176">
        <v>895515.66000000027</v>
      </c>
      <c r="E210" s="155">
        <v>0.47519410742866813</v>
      </c>
      <c r="F210" s="176">
        <v>889586.10000000021</v>
      </c>
      <c r="G210" s="155">
        <v>0.47204766108774676</v>
      </c>
    </row>
    <row r="211" spans="1:7" x14ac:dyDescent="0.25">
      <c r="A211" s="152">
        <v>27</v>
      </c>
      <c r="B211" s="171" t="s">
        <v>66</v>
      </c>
      <c r="C211" s="176">
        <v>5627999.9300000006</v>
      </c>
      <c r="D211" s="176">
        <v>2660352.9800000004</v>
      </c>
      <c r="E211" s="155">
        <v>0.47269954034985218</v>
      </c>
      <c r="F211" s="176">
        <v>2650315.75</v>
      </c>
      <c r="G211" s="155">
        <v>0.47091609505403809</v>
      </c>
    </row>
    <row r="212" spans="1:7" x14ac:dyDescent="0.25">
      <c r="A212" s="152">
        <v>28</v>
      </c>
      <c r="B212" s="171" t="s">
        <v>131</v>
      </c>
      <c r="C212" s="176">
        <v>2688030.67</v>
      </c>
      <c r="D212" s="176">
        <v>1673586.4100000001</v>
      </c>
      <c r="E212" s="155">
        <v>0.62260688788941543</v>
      </c>
      <c r="F212" s="176">
        <v>1265805.5899999999</v>
      </c>
      <c r="G212" s="155">
        <v>0.47090444470263426</v>
      </c>
    </row>
    <row r="213" spans="1:7" x14ac:dyDescent="0.25">
      <c r="A213" s="152">
        <v>29</v>
      </c>
      <c r="B213" s="153" t="s">
        <v>59</v>
      </c>
      <c r="C213" s="176">
        <v>1819650.83</v>
      </c>
      <c r="D213" s="176">
        <v>856758.1</v>
      </c>
      <c r="E213" s="155">
        <v>0.47083653955742705</v>
      </c>
      <c r="F213" s="176">
        <v>856758.1</v>
      </c>
      <c r="G213" s="155">
        <v>0.47083653955742705</v>
      </c>
    </row>
    <row r="214" spans="1:7" x14ac:dyDescent="0.25">
      <c r="A214" s="152">
        <v>30</v>
      </c>
      <c r="B214" s="171" t="s">
        <v>87</v>
      </c>
      <c r="C214" s="176">
        <v>4099138.72</v>
      </c>
      <c r="D214" s="176">
        <v>2460481.5</v>
      </c>
      <c r="E214" s="155">
        <v>0.60024353115817464</v>
      </c>
      <c r="F214" s="176">
        <v>1927849.3</v>
      </c>
      <c r="G214" s="155">
        <v>0.47030594270788667</v>
      </c>
    </row>
    <row r="215" spans="1:7" x14ac:dyDescent="0.25">
      <c r="A215" s="152">
        <v>31</v>
      </c>
      <c r="B215" s="153" t="s">
        <v>98</v>
      </c>
      <c r="C215" s="176">
        <v>3537735.5100000002</v>
      </c>
      <c r="D215" s="176">
        <v>1791129.8599999999</v>
      </c>
      <c r="E215" s="155">
        <v>0.50629275561643095</v>
      </c>
      <c r="F215" s="176">
        <v>1663121.9899999998</v>
      </c>
      <c r="G215" s="155">
        <v>0.47010919422859843</v>
      </c>
    </row>
    <row r="216" spans="1:7" x14ac:dyDescent="0.25">
      <c r="A216" s="152">
        <v>32</v>
      </c>
      <c r="B216" s="153" t="s">
        <v>102</v>
      </c>
      <c r="C216" s="176">
        <v>1613655.94</v>
      </c>
      <c r="D216" s="176">
        <v>836044.54999999993</v>
      </c>
      <c r="E216" s="155">
        <v>0.51810582992059628</v>
      </c>
      <c r="F216" s="176">
        <v>758455.03999999992</v>
      </c>
      <c r="G216" s="155">
        <v>0.47002277325611302</v>
      </c>
    </row>
    <row r="217" spans="1:7" x14ac:dyDescent="0.25">
      <c r="A217" s="152">
        <v>33</v>
      </c>
      <c r="B217" s="153" t="s">
        <v>106</v>
      </c>
      <c r="C217" s="176">
        <v>3138409.54</v>
      </c>
      <c r="D217" s="176">
        <v>1472219.37</v>
      </c>
      <c r="E217" s="155">
        <v>0.46909727721513367</v>
      </c>
      <c r="F217" s="176">
        <v>1472219.37</v>
      </c>
      <c r="G217" s="155">
        <v>0.46909727721513367</v>
      </c>
    </row>
    <row r="218" spans="1:7" x14ac:dyDescent="0.25">
      <c r="A218" s="152">
        <v>34</v>
      </c>
      <c r="B218" s="153" t="s">
        <v>78</v>
      </c>
      <c r="C218" s="176">
        <v>3230806.5399999991</v>
      </c>
      <c r="D218" s="176">
        <v>1565961.9400000002</v>
      </c>
      <c r="E218" s="155">
        <v>0.48469690791204123</v>
      </c>
      <c r="F218" s="176">
        <v>1504429.75</v>
      </c>
      <c r="G218" s="155">
        <v>0.4656514499936602</v>
      </c>
    </row>
    <row r="219" spans="1:7" x14ac:dyDescent="0.25">
      <c r="A219" s="152">
        <v>35</v>
      </c>
      <c r="B219" s="171" t="s">
        <v>61</v>
      </c>
      <c r="C219" s="176">
        <v>3277164.0499999993</v>
      </c>
      <c r="D219" s="176">
        <v>1511998.8199999996</v>
      </c>
      <c r="E219" s="155">
        <v>0.46137416282227306</v>
      </c>
      <c r="F219" s="176">
        <v>1511998.8199999996</v>
      </c>
      <c r="G219" s="155">
        <v>0.46137416282227306</v>
      </c>
    </row>
    <row r="220" spans="1:7" x14ac:dyDescent="0.25">
      <c r="A220" s="152">
        <v>36</v>
      </c>
      <c r="B220" s="153" t="s">
        <v>101</v>
      </c>
      <c r="C220" s="176">
        <v>1935884.8000000007</v>
      </c>
      <c r="D220" s="176">
        <v>1029506.75</v>
      </c>
      <c r="E220" s="155">
        <v>0.53180165989215866</v>
      </c>
      <c r="F220" s="176">
        <v>892512.08</v>
      </c>
      <c r="G220" s="155">
        <v>0.46103573931671948</v>
      </c>
    </row>
    <row r="221" spans="1:7" x14ac:dyDescent="0.25">
      <c r="A221" s="152">
        <v>37</v>
      </c>
      <c r="B221" s="171" t="s">
        <v>126</v>
      </c>
      <c r="C221" s="176">
        <v>3872651.98</v>
      </c>
      <c r="D221" s="176">
        <v>2258697</v>
      </c>
      <c r="E221" s="155">
        <v>0.58324295900196022</v>
      </c>
      <c r="F221" s="176">
        <v>1783008.74</v>
      </c>
      <c r="G221" s="155">
        <v>0.4604102690373949</v>
      </c>
    </row>
    <row r="222" spans="1:7" x14ac:dyDescent="0.25">
      <c r="A222" s="152">
        <v>38</v>
      </c>
      <c r="B222" s="153" t="s">
        <v>97</v>
      </c>
      <c r="C222" s="176">
        <v>3239952.15</v>
      </c>
      <c r="D222" s="176">
        <v>1575598.8399999999</v>
      </c>
      <c r="E222" s="155">
        <v>0.4863031202482419</v>
      </c>
      <c r="F222" s="176">
        <v>1487893.71</v>
      </c>
      <c r="G222" s="155">
        <v>0.45923323589825238</v>
      </c>
    </row>
    <row r="223" spans="1:7" x14ac:dyDescent="0.25">
      <c r="A223" s="152">
        <v>39</v>
      </c>
      <c r="B223" s="153" t="s">
        <v>138</v>
      </c>
      <c r="C223" s="176">
        <v>1957140.39</v>
      </c>
      <c r="D223" s="176">
        <v>896655.83</v>
      </c>
      <c r="E223" s="155">
        <v>0.45814589212989471</v>
      </c>
      <c r="F223" s="176">
        <v>896655.83</v>
      </c>
      <c r="G223" s="155">
        <v>0.45814589212989471</v>
      </c>
    </row>
    <row r="224" spans="1:7" x14ac:dyDescent="0.25">
      <c r="A224" s="152">
        <v>40</v>
      </c>
      <c r="B224" s="153" t="s">
        <v>110</v>
      </c>
      <c r="C224" s="176">
        <v>44526276.889999993</v>
      </c>
      <c r="D224" s="176">
        <v>25162157.649999995</v>
      </c>
      <c r="E224" s="155">
        <v>0.5651080532100603</v>
      </c>
      <c r="F224" s="176">
        <v>20125968.079999991</v>
      </c>
      <c r="G224" s="155">
        <v>0.45200204206878153</v>
      </c>
    </row>
    <row r="225" spans="1:7" x14ac:dyDescent="0.25">
      <c r="A225" s="152">
        <v>41</v>
      </c>
      <c r="B225" s="153" t="s">
        <v>67</v>
      </c>
      <c r="C225" s="176">
        <v>4050423.13</v>
      </c>
      <c r="D225" s="176">
        <v>1829603.7200000002</v>
      </c>
      <c r="E225" s="155">
        <v>0.4517068121719916</v>
      </c>
      <c r="F225" s="176">
        <v>1829603.7200000002</v>
      </c>
      <c r="G225" s="155">
        <v>0.4517068121719916</v>
      </c>
    </row>
    <row r="226" spans="1:7" x14ac:dyDescent="0.25">
      <c r="A226" s="152">
        <v>42</v>
      </c>
      <c r="B226" s="153" t="s">
        <v>84</v>
      </c>
      <c r="C226" s="176">
        <v>5064870.4600000009</v>
      </c>
      <c r="D226" s="176">
        <v>2282257.0599999996</v>
      </c>
      <c r="E226" s="155">
        <v>0.45060521844027562</v>
      </c>
      <c r="F226" s="176">
        <v>2282257.0599999996</v>
      </c>
      <c r="G226" s="155">
        <v>0.45060521844027562</v>
      </c>
    </row>
    <row r="227" spans="1:7" x14ac:dyDescent="0.25">
      <c r="A227" s="152">
        <v>43</v>
      </c>
      <c r="B227" s="153" t="s">
        <v>124</v>
      </c>
      <c r="C227" s="176">
        <v>989560.75</v>
      </c>
      <c r="D227" s="176">
        <v>446384.63</v>
      </c>
      <c r="E227" s="155">
        <v>0.45109371001224535</v>
      </c>
      <c r="F227" s="176">
        <v>443152.33</v>
      </c>
      <c r="G227" s="155">
        <v>0.44782731125906117</v>
      </c>
    </row>
    <row r="228" spans="1:7" x14ac:dyDescent="0.25">
      <c r="A228" s="152">
        <v>44</v>
      </c>
      <c r="B228" s="153" t="s">
        <v>76</v>
      </c>
      <c r="C228" s="176">
        <v>5902100.379999998</v>
      </c>
      <c r="D228" s="176">
        <v>2871788.48</v>
      </c>
      <c r="E228" s="155">
        <v>0.48657059268788666</v>
      </c>
      <c r="F228" s="176">
        <v>2622130.6599999997</v>
      </c>
      <c r="G228" s="155">
        <v>0.44427076653684439</v>
      </c>
    </row>
    <row r="229" spans="1:7" x14ac:dyDescent="0.25">
      <c r="A229" s="152">
        <v>45</v>
      </c>
      <c r="B229" s="153" t="s">
        <v>77</v>
      </c>
      <c r="C229" s="176">
        <v>10516563.289999999</v>
      </c>
      <c r="D229" s="176">
        <v>4816646.07</v>
      </c>
      <c r="E229" s="155">
        <v>0.45800571319530381</v>
      </c>
      <c r="F229" s="176">
        <v>4654143.8099999996</v>
      </c>
      <c r="G229" s="155">
        <v>0.44255368238267884</v>
      </c>
    </row>
    <row r="230" spans="1:7" x14ac:dyDescent="0.25">
      <c r="A230" s="152">
        <v>46</v>
      </c>
      <c r="B230" s="153" t="s">
        <v>103</v>
      </c>
      <c r="C230" s="176">
        <v>2047527.9900000002</v>
      </c>
      <c r="D230" s="176">
        <v>993998.53000000014</v>
      </c>
      <c r="E230" s="155">
        <v>0.48546273108579091</v>
      </c>
      <c r="F230" s="176">
        <v>902863.51000000013</v>
      </c>
      <c r="G230" s="155">
        <v>0.44095295127076628</v>
      </c>
    </row>
    <row r="231" spans="1:7" x14ac:dyDescent="0.25">
      <c r="A231" s="152">
        <v>47</v>
      </c>
      <c r="B231" s="153" t="s">
        <v>80</v>
      </c>
      <c r="C231" s="176">
        <v>2384306.04</v>
      </c>
      <c r="D231" s="176">
        <v>1057481.3499999999</v>
      </c>
      <c r="E231" s="155">
        <v>0.4435174563413008</v>
      </c>
      <c r="F231" s="176">
        <v>1039476.7499999998</v>
      </c>
      <c r="G231" s="155">
        <v>0.43596616061921301</v>
      </c>
    </row>
    <row r="232" spans="1:7" x14ac:dyDescent="0.25">
      <c r="A232" s="152">
        <v>48</v>
      </c>
      <c r="B232" s="153" t="s">
        <v>57</v>
      </c>
      <c r="C232" s="176">
        <v>6473103.7100000009</v>
      </c>
      <c r="D232" s="176">
        <v>3987307.64</v>
      </c>
      <c r="E232" s="155">
        <v>0.61598080590616699</v>
      </c>
      <c r="F232" s="176">
        <v>2794079.95</v>
      </c>
      <c r="G232" s="155">
        <v>0.4316445518528545</v>
      </c>
    </row>
    <row r="233" spans="1:7" x14ac:dyDescent="0.25">
      <c r="A233" s="152">
        <v>49</v>
      </c>
      <c r="B233" s="153" t="s">
        <v>104</v>
      </c>
      <c r="C233" s="176">
        <v>13273954.350000001</v>
      </c>
      <c r="D233" s="176">
        <v>5676069.8499999996</v>
      </c>
      <c r="E233" s="155">
        <v>0.42760956534403022</v>
      </c>
      <c r="F233" s="176">
        <v>5662229.7699999996</v>
      </c>
      <c r="G233" s="155">
        <v>0.42656691598461005</v>
      </c>
    </row>
    <row r="234" spans="1:7" x14ac:dyDescent="0.25">
      <c r="A234" s="152">
        <v>50</v>
      </c>
      <c r="B234" s="153" t="s">
        <v>118</v>
      </c>
      <c r="C234" s="176">
        <v>682561.88</v>
      </c>
      <c r="D234" s="176">
        <v>287548.55000000005</v>
      </c>
      <c r="E234" s="155">
        <v>0.42127836087183779</v>
      </c>
      <c r="F234" s="176">
        <v>287548.55000000005</v>
      </c>
      <c r="G234" s="155">
        <v>0.42127836087183779</v>
      </c>
    </row>
    <row r="235" spans="1:7" x14ac:dyDescent="0.25">
      <c r="A235" s="152">
        <v>51</v>
      </c>
      <c r="B235" s="153" t="s">
        <v>109</v>
      </c>
      <c r="C235" s="176">
        <v>25547263.91</v>
      </c>
      <c r="D235" s="176">
        <v>11015946.659999998</v>
      </c>
      <c r="E235" s="155">
        <v>0.4311986872178516</v>
      </c>
      <c r="F235" s="176">
        <v>10742188.609999999</v>
      </c>
      <c r="G235" s="155">
        <v>0.420482938910541</v>
      </c>
    </row>
    <row r="236" spans="1:7" x14ac:dyDescent="0.25">
      <c r="A236" s="152">
        <v>52</v>
      </c>
      <c r="B236" s="153" t="s">
        <v>117</v>
      </c>
      <c r="C236" s="176">
        <v>2645381.29</v>
      </c>
      <c r="D236" s="176">
        <v>1264621.8600000001</v>
      </c>
      <c r="E236" s="155">
        <v>0.47804899232503456</v>
      </c>
      <c r="F236" s="176">
        <v>1081464.56</v>
      </c>
      <c r="G236" s="155">
        <v>0.40881235687578332</v>
      </c>
    </row>
    <row r="237" spans="1:7" x14ac:dyDescent="0.25">
      <c r="A237" s="152">
        <v>53</v>
      </c>
      <c r="B237" s="153" t="s">
        <v>125</v>
      </c>
      <c r="C237" s="176">
        <v>3429020.7500000014</v>
      </c>
      <c r="D237" s="176">
        <v>1929413.48</v>
      </c>
      <c r="E237" s="155">
        <v>0.56267185901397632</v>
      </c>
      <c r="F237" s="176">
        <v>1362446.1900000002</v>
      </c>
      <c r="G237" s="155">
        <v>0.39732806807891136</v>
      </c>
    </row>
    <row r="238" spans="1:7" x14ac:dyDescent="0.25">
      <c r="A238" s="152">
        <v>54</v>
      </c>
      <c r="B238" s="153" t="s">
        <v>132</v>
      </c>
      <c r="C238" s="176">
        <v>2763997.51</v>
      </c>
      <c r="D238" s="176">
        <v>1439643.67</v>
      </c>
      <c r="E238" s="155">
        <v>0.52085563202985663</v>
      </c>
      <c r="F238" s="176">
        <v>1089534.05</v>
      </c>
      <c r="G238" s="155">
        <v>0.39418778275238031</v>
      </c>
    </row>
    <row r="239" spans="1:7" x14ac:dyDescent="0.25">
      <c r="A239" s="152">
        <v>55</v>
      </c>
      <c r="B239" s="153" t="s">
        <v>69</v>
      </c>
      <c r="C239" s="176">
        <v>528502.18999999994</v>
      </c>
      <c r="D239" s="176">
        <v>205182.09000000003</v>
      </c>
      <c r="E239" s="155">
        <v>0.3882331878322019</v>
      </c>
      <c r="F239" s="176">
        <v>205182.09000000003</v>
      </c>
      <c r="G239" s="155">
        <v>0.3882331878322019</v>
      </c>
    </row>
    <row r="240" spans="1:7" x14ac:dyDescent="0.25">
      <c r="A240" s="152">
        <v>56</v>
      </c>
      <c r="B240" s="153" t="s">
        <v>79</v>
      </c>
      <c r="C240" s="176">
        <v>2257279.9500000002</v>
      </c>
      <c r="D240" s="176">
        <v>871013.84000000008</v>
      </c>
      <c r="E240" s="155">
        <v>0.38586877095151623</v>
      </c>
      <c r="F240" s="176">
        <v>870767.84000000008</v>
      </c>
      <c r="G240" s="155">
        <v>0.38575979022894347</v>
      </c>
    </row>
    <row r="241" spans="1:7" x14ac:dyDescent="0.25">
      <c r="A241" s="152">
        <v>57</v>
      </c>
      <c r="B241" s="153" t="s">
        <v>120</v>
      </c>
      <c r="C241" s="176">
        <v>4423356.5199999996</v>
      </c>
      <c r="D241" s="176">
        <v>2190764.81</v>
      </c>
      <c r="E241" s="155">
        <v>0.49527204060865532</v>
      </c>
      <c r="F241" s="176">
        <v>1700766.79</v>
      </c>
      <c r="G241" s="155">
        <v>0.3844968820193585</v>
      </c>
    </row>
    <row r="242" spans="1:7" x14ac:dyDescent="0.25">
      <c r="A242" s="152">
        <v>58</v>
      </c>
      <c r="B242" s="153" t="s">
        <v>72</v>
      </c>
      <c r="C242" s="176">
        <v>14858658.749999994</v>
      </c>
      <c r="D242" s="176">
        <v>7762197.96</v>
      </c>
      <c r="E242" s="155">
        <v>0.52240233056028718</v>
      </c>
      <c r="F242" s="176">
        <v>5547038.1500000013</v>
      </c>
      <c r="G242" s="155">
        <v>0.37332024668781111</v>
      </c>
    </row>
    <row r="243" spans="1:7" x14ac:dyDescent="0.25">
      <c r="A243" s="152">
        <v>59</v>
      </c>
      <c r="B243" s="153" t="s">
        <v>68</v>
      </c>
      <c r="C243" s="176">
        <v>327686.78000000003</v>
      </c>
      <c r="D243" s="176">
        <v>117374.29000000001</v>
      </c>
      <c r="E243" s="155">
        <v>0.35819049520398716</v>
      </c>
      <c r="F243" s="176">
        <v>117374.29000000001</v>
      </c>
      <c r="G243" s="155">
        <v>0.35819049520398716</v>
      </c>
    </row>
    <row r="244" spans="1:7" x14ac:dyDescent="0.25">
      <c r="A244" s="152">
        <v>60</v>
      </c>
      <c r="B244" s="153" t="s">
        <v>136</v>
      </c>
      <c r="C244" s="176">
        <v>29532772.379999995</v>
      </c>
      <c r="D244" s="176">
        <v>9791347.4700000025</v>
      </c>
      <c r="E244" s="155">
        <v>0.33154176465433499</v>
      </c>
      <c r="F244" s="176">
        <v>8943740.5800000001</v>
      </c>
      <c r="G244" s="155">
        <v>0.30284121195668123</v>
      </c>
    </row>
    <row r="245" spans="1:7" x14ac:dyDescent="0.25">
      <c r="A245" s="152">
        <v>61</v>
      </c>
      <c r="B245" s="153" t="s">
        <v>70</v>
      </c>
      <c r="C245" s="176">
        <v>4000</v>
      </c>
      <c r="D245" s="176">
        <v>871.2</v>
      </c>
      <c r="E245" s="155">
        <v>0.21780000000000002</v>
      </c>
      <c r="F245" s="176">
        <v>763.2</v>
      </c>
      <c r="G245" s="155">
        <v>0.19080000000000003</v>
      </c>
    </row>
    <row r="246" spans="1:7" ht="15.75" x14ac:dyDescent="0.25">
      <c r="A246" s="269" t="s">
        <v>141</v>
      </c>
      <c r="B246" s="269"/>
      <c r="C246" s="195">
        <v>590650352.30999982</v>
      </c>
      <c r="D246" s="195">
        <v>361933417.10000002</v>
      </c>
      <c r="E246" s="196">
        <v>0.61277101703994585</v>
      </c>
      <c r="F246" s="195">
        <v>292107255.73000002</v>
      </c>
      <c r="G246" s="196">
        <v>0.49455190297878365</v>
      </c>
    </row>
    <row r="247" spans="1:7" x14ac:dyDescent="0.25">
      <c r="A247" s="240"/>
      <c r="B247" s="240"/>
      <c r="C247" s="240"/>
      <c r="D247" s="240"/>
      <c r="E247" s="240"/>
      <c r="F247" s="240"/>
      <c r="G247" s="240"/>
    </row>
    <row r="248" spans="1:7" x14ac:dyDescent="0.25"/>
    <row r="249" spans="1:7" x14ac:dyDescent="0.25"/>
    <row r="250" spans="1:7" x14ac:dyDescent="0.25"/>
    <row r="251" spans="1:7" x14ac:dyDescent="0.25"/>
    <row r="252" spans="1:7" x14ac:dyDescent="0.25"/>
    <row r="253" spans="1:7" x14ac:dyDescent="0.25"/>
    <row r="254" spans="1:7" x14ac:dyDescent="0.25"/>
    <row r="255" spans="1:7" x14ac:dyDescent="0.25"/>
    <row r="256" spans="1:7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spans="8:16375" x14ac:dyDescent="0.25"/>
    <row r="306" spans="8:16375" x14ac:dyDescent="0.25"/>
    <row r="307" spans="8:16375" x14ac:dyDescent="0.25"/>
    <row r="308" spans="8:16375" x14ac:dyDescent="0.25"/>
    <row r="309" spans="8:16375" x14ac:dyDescent="0.25"/>
    <row r="310" spans="8:16375" x14ac:dyDescent="0.25"/>
    <row r="311" spans="8:16375" x14ac:dyDescent="0.25"/>
    <row r="312" spans="8:16375" x14ac:dyDescent="0.25"/>
    <row r="313" spans="8:16375" x14ac:dyDescent="0.25"/>
    <row r="314" spans="8:16375" x14ac:dyDescent="0.25"/>
    <row r="315" spans="8:16375" x14ac:dyDescent="0.25">
      <c r="H315" s="198"/>
      <c r="I315" s="198"/>
      <c r="J315" s="198"/>
      <c r="K315" s="198"/>
      <c r="L315" s="198"/>
      <c r="M315" s="198"/>
      <c r="N315" s="198"/>
      <c r="O315" s="198"/>
      <c r="P315" s="198"/>
      <c r="Q315" s="198"/>
      <c r="R315" s="198"/>
      <c r="S315" s="198"/>
      <c r="T315" s="198"/>
      <c r="U315" s="198"/>
      <c r="V315" s="198"/>
      <c r="W315" s="198"/>
      <c r="X315" s="198"/>
      <c r="Y315" s="198"/>
      <c r="Z315" s="198"/>
      <c r="AA315" s="198"/>
      <c r="AB315" s="198"/>
      <c r="AC315" s="198"/>
      <c r="AD315" s="198"/>
      <c r="AE315" s="198"/>
      <c r="AF315" s="198"/>
      <c r="AG315" s="198"/>
      <c r="AH315" s="198"/>
      <c r="AI315" s="198"/>
      <c r="AJ315" s="198"/>
      <c r="AK315" s="198"/>
      <c r="AL315" s="198"/>
      <c r="AM315" s="198"/>
      <c r="AN315" s="198"/>
      <c r="AO315" s="198"/>
      <c r="AP315" s="198"/>
      <c r="AQ315" s="198"/>
      <c r="AR315" s="198"/>
      <c r="AS315" s="198"/>
      <c r="AT315" s="198"/>
      <c r="AU315" s="198"/>
      <c r="AV315" s="198"/>
      <c r="AW315" s="198"/>
      <c r="AX315" s="198"/>
      <c r="AY315" s="198"/>
      <c r="AZ315" s="19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  <c r="BZ315" s="198"/>
      <c r="CA315" s="198"/>
      <c r="CB315" s="198"/>
      <c r="CC315" s="198"/>
      <c r="CD315" s="198"/>
      <c r="CE315" s="198"/>
      <c r="CF315" s="198"/>
      <c r="CG315" s="198"/>
      <c r="CH315" s="198"/>
      <c r="CI315" s="198"/>
      <c r="CJ315" s="198"/>
      <c r="CK315" s="198"/>
      <c r="CL315" s="198"/>
      <c r="CM315" s="198"/>
      <c r="CN315" s="198"/>
      <c r="CO315" s="198"/>
      <c r="CP315" s="198"/>
      <c r="CQ315" s="198"/>
      <c r="CR315" s="198"/>
      <c r="CS315" s="198"/>
      <c r="CT315" s="198"/>
      <c r="CU315" s="198"/>
      <c r="CV315" s="198"/>
      <c r="CW315" s="198"/>
      <c r="CX315" s="198"/>
      <c r="CY315" s="198"/>
      <c r="CZ315" s="198"/>
      <c r="DA315" s="198"/>
      <c r="DB315" s="198"/>
      <c r="DC315" s="198"/>
      <c r="DD315" s="198"/>
      <c r="DE315" s="198"/>
      <c r="DF315" s="198"/>
      <c r="DG315" s="198"/>
      <c r="DH315" s="198"/>
      <c r="DI315" s="198"/>
      <c r="DJ315" s="198"/>
      <c r="DK315" s="198"/>
      <c r="DL315" s="198"/>
      <c r="DM315" s="198"/>
      <c r="DN315" s="198"/>
      <c r="DO315" s="198"/>
      <c r="DP315" s="198"/>
      <c r="DQ315" s="198"/>
      <c r="DR315" s="198"/>
      <c r="DS315" s="198"/>
      <c r="DT315" s="198"/>
      <c r="DU315" s="198"/>
      <c r="DV315" s="198"/>
      <c r="DW315" s="198"/>
      <c r="DX315" s="198"/>
      <c r="DY315" s="198"/>
      <c r="DZ315" s="198"/>
      <c r="EA315" s="198"/>
      <c r="EB315" s="198"/>
      <c r="EC315" s="198"/>
      <c r="ED315" s="198"/>
      <c r="EE315" s="198"/>
      <c r="EF315" s="198"/>
      <c r="EG315" s="198"/>
      <c r="EH315" s="198"/>
      <c r="EI315" s="198"/>
      <c r="EJ315" s="198"/>
      <c r="EK315" s="198"/>
      <c r="EL315" s="198"/>
      <c r="EM315" s="198"/>
      <c r="EN315" s="198"/>
      <c r="EO315" s="198"/>
      <c r="EP315" s="198"/>
      <c r="EQ315" s="198"/>
      <c r="ER315" s="198"/>
      <c r="ES315" s="198"/>
      <c r="ET315" s="198"/>
      <c r="EU315" s="198"/>
      <c r="EV315" s="198"/>
      <c r="EW315" s="198"/>
      <c r="EX315" s="198"/>
      <c r="EY315" s="198"/>
      <c r="EZ315" s="198"/>
      <c r="FA315" s="198"/>
      <c r="FB315" s="198"/>
      <c r="FC315" s="198"/>
      <c r="FD315" s="198"/>
      <c r="FE315" s="198"/>
      <c r="FF315" s="198"/>
      <c r="FG315" s="198"/>
      <c r="FH315" s="198"/>
      <c r="FI315" s="198"/>
      <c r="FJ315" s="198"/>
      <c r="FK315" s="198"/>
      <c r="FL315" s="198"/>
      <c r="FM315" s="198"/>
      <c r="FN315" s="198"/>
      <c r="FO315" s="198"/>
      <c r="FP315" s="198"/>
      <c r="FQ315" s="198"/>
      <c r="FR315" s="198"/>
      <c r="FS315" s="198"/>
      <c r="FT315" s="198"/>
      <c r="FU315" s="198"/>
      <c r="FV315" s="198"/>
      <c r="FW315" s="198"/>
      <c r="FX315" s="198"/>
      <c r="FY315" s="198"/>
      <c r="FZ315" s="198"/>
      <c r="GA315" s="198"/>
      <c r="GB315" s="198"/>
      <c r="GC315" s="198"/>
      <c r="GD315" s="198"/>
      <c r="GE315" s="198"/>
      <c r="GF315" s="198"/>
      <c r="GG315" s="198"/>
      <c r="GH315" s="198"/>
      <c r="GI315" s="198"/>
      <c r="GJ315" s="198"/>
      <c r="GK315" s="198"/>
      <c r="GL315" s="198"/>
      <c r="GM315" s="198"/>
      <c r="GN315" s="198"/>
      <c r="GO315" s="198"/>
      <c r="GP315" s="198"/>
      <c r="GQ315" s="198"/>
      <c r="GR315" s="198"/>
      <c r="GS315" s="198"/>
      <c r="GT315" s="198"/>
      <c r="GU315" s="198"/>
      <c r="GV315" s="198"/>
      <c r="GW315" s="198"/>
      <c r="GX315" s="198"/>
      <c r="GY315" s="198"/>
      <c r="GZ315" s="198"/>
      <c r="HA315" s="198"/>
      <c r="HB315" s="198"/>
      <c r="HC315" s="198"/>
      <c r="HD315" s="198"/>
      <c r="HE315" s="198"/>
      <c r="HF315" s="198"/>
      <c r="HG315" s="198"/>
      <c r="HH315" s="198"/>
      <c r="HI315" s="198"/>
      <c r="HJ315" s="198"/>
      <c r="HK315" s="198"/>
      <c r="HL315" s="198"/>
      <c r="HM315" s="198"/>
      <c r="HN315" s="198"/>
      <c r="HO315" s="198"/>
      <c r="HP315" s="198"/>
      <c r="HQ315" s="198"/>
      <c r="HR315" s="198"/>
      <c r="HS315" s="198"/>
      <c r="HT315" s="198"/>
      <c r="HU315" s="198"/>
      <c r="HV315" s="198"/>
      <c r="HW315" s="198"/>
      <c r="HX315" s="198"/>
      <c r="HY315" s="198"/>
      <c r="HZ315" s="198"/>
      <c r="IA315" s="198"/>
      <c r="IB315" s="198"/>
      <c r="IC315" s="198"/>
      <c r="ID315" s="198"/>
      <c r="IE315" s="198"/>
      <c r="IF315" s="198"/>
      <c r="IG315" s="198"/>
      <c r="IH315" s="198"/>
      <c r="II315" s="198"/>
      <c r="IJ315" s="198"/>
      <c r="IK315" s="198"/>
      <c r="IL315" s="198"/>
      <c r="IM315" s="198"/>
      <c r="IN315" s="198"/>
      <c r="IO315" s="198"/>
      <c r="IP315" s="198"/>
      <c r="IQ315" s="198"/>
      <c r="IR315" s="198"/>
      <c r="IS315" s="198"/>
      <c r="IT315" s="198"/>
      <c r="IU315" s="198"/>
      <c r="IV315" s="198"/>
      <c r="IW315" s="198"/>
      <c r="IX315" s="198"/>
      <c r="IY315" s="198"/>
      <c r="IZ315" s="198"/>
      <c r="JA315" s="198"/>
      <c r="JB315" s="198"/>
      <c r="JC315" s="198"/>
      <c r="JD315" s="198"/>
      <c r="JE315" s="198"/>
      <c r="JF315" s="198"/>
      <c r="JG315" s="198"/>
      <c r="JH315" s="198"/>
      <c r="JI315" s="198"/>
      <c r="JJ315" s="198"/>
      <c r="JK315" s="198"/>
      <c r="JL315" s="198"/>
      <c r="JM315" s="198"/>
      <c r="JN315" s="198"/>
      <c r="JO315" s="198"/>
      <c r="JP315" s="198"/>
      <c r="JQ315" s="198"/>
      <c r="JR315" s="198"/>
      <c r="JS315" s="198"/>
      <c r="JT315" s="198"/>
      <c r="JU315" s="198"/>
      <c r="JV315" s="198"/>
      <c r="JW315" s="198"/>
      <c r="JX315" s="198"/>
      <c r="JY315" s="198"/>
      <c r="JZ315" s="198"/>
      <c r="KA315" s="198"/>
      <c r="KB315" s="198"/>
      <c r="KC315" s="198"/>
      <c r="KD315" s="198"/>
      <c r="KE315" s="198"/>
      <c r="KF315" s="198"/>
      <c r="KG315" s="198"/>
      <c r="KH315" s="198"/>
      <c r="KI315" s="198"/>
      <c r="KJ315" s="198"/>
      <c r="KK315" s="198"/>
      <c r="KL315" s="198"/>
      <c r="KM315" s="198"/>
      <c r="KN315" s="198"/>
      <c r="KO315" s="198"/>
      <c r="KP315" s="198"/>
      <c r="KQ315" s="198"/>
      <c r="KR315" s="198"/>
      <c r="KS315" s="198"/>
      <c r="KT315" s="198"/>
      <c r="KU315" s="198"/>
      <c r="KV315" s="198"/>
      <c r="KW315" s="198"/>
      <c r="KX315" s="198"/>
      <c r="KY315" s="198"/>
      <c r="KZ315" s="198"/>
      <c r="LA315" s="198"/>
      <c r="LB315" s="198"/>
      <c r="LC315" s="198"/>
      <c r="LD315" s="198"/>
      <c r="LE315" s="198"/>
      <c r="LF315" s="198"/>
      <c r="LG315" s="198"/>
      <c r="LH315" s="198"/>
      <c r="LI315" s="198"/>
      <c r="LJ315" s="198"/>
      <c r="LK315" s="198"/>
      <c r="LL315" s="198"/>
      <c r="LM315" s="198"/>
      <c r="LN315" s="198"/>
      <c r="LO315" s="198"/>
      <c r="LP315" s="198"/>
      <c r="LQ315" s="198"/>
      <c r="LR315" s="198"/>
      <c r="LS315" s="198"/>
      <c r="LT315" s="198"/>
      <c r="LU315" s="198"/>
      <c r="LV315" s="198"/>
      <c r="LW315" s="198"/>
      <c r="LX315" s="198"/>
      <c r="LY315" s="198"/>
      <c r="LZ315" s="198"/>
      <c r="MA315" s="198"/>
      <c r="MB315" s="198"/>
      <c r="MC315" s="198"/>
      <c r="MD315" s="198"/>
      <c r="ME315" s="198"/>
      <c r="MF315" s="198"/>
      <c r="MG315" s="198"/>
      <c r="MH315" s="198"/>
      <c r="MI315" s="198"/>
      <c r="MJ315" s="198"/>
      <c r="MK315" s="198"/>
      <c r="ML315" s="198"/>
      <c r="MM315" s="198"/>
      <c r="MN315" s="198"/>
      <c r="MO315" s="198"/>
      <c r="MP315" s="198"/>
      <c r="MQ315" s="198"/>
      <c r="MR315" s="198"/>
      <c r="MS315" s="198"/>
      <c r="MT315" s="198"/>
      <c r="MU315" s="198"/>
      <c r="MV315" s="198"/>
      <c r="MW315" s="198"/>
      <c r="MX315" s="198"/>
      <c r="MY315" s="198"/>
      <c r="MZ315" s="198"/>
      <c r="NA315" s="198"/>
      <c r="NB315" s="198"/>
      <c r="NC315" s="198"/>
      <c r="ND315" s="198"/>
      <c r="NE315" s="198"/>
      <c r="NF315" s="198"/>
      <c r="NG315" s="198"/>
      <c r="NH315" s="198"/>
      <c r="NI315" s="198"/>
      <c r="NJ315" s="198"/>
      <c r="NK315" s="198"/>
      <c r="NL315" s="198"/>
      <c r="NM315" s="198"/>
      <c r="NN315" s="198"/>
      <c r="NO315" s="198"/>
      <c r="NP315" s="198"/>
      <c r="NQ315" s="198"/>
      <c r="NR315" s="198"/>
      <c r="NS315" s="198"/>
      <c r="NT315" s="198"/>
      <c r="NU315" s="198"/>
      <c r="NV315" s="198"/>
      <c r="NW315" s="198"/>
      <c r="NX315" s="198"/>
      <c r="NY315" s="198"/>
      <c r="NZ315" s="198"/>
      <c r="OA315" s="198"/>
      <c r="OB315" s="198"/>
      <c r="OC315" s="198"/>
      <c r="OD315" s="198"/>
      <c r="OE315" s="198"/>
      <c r="OF315" s="198"/>
      <c r="OG315" s="198"/>
      <c r="OH315" s="198"/>
      <c r="OI315" s="198"/>
      <c r="OJ315" s="198"/>
      <c r="OK315" s="198"/>
      <c r="OL315" s="198"/>
      <c r="OM315" s="198"/>
      <c r="ON315" s="198"/>
      <c r="OO315" s="198"/>
      <c r="OP315" s="198"/>
      <c r="OQ315" s="198"/>
      <c r="OR315" s="198"/>
      <c r="OS315" s="198"/>
      <c r="OT315" s="198"/>
      <c r="OU315" s="198"/>
      <c r="OV315" s="198"/>
      <c r="OW315" s="198"/>
      <c r="OX315" s="198"/>
      <c r="OY315" s="198"/>
      <c r="OZ315" s="198"/>
      <c r="PA315" s="198"/>
      <c r="PB315" s="198"/>
      <c r="PC315" s="198"/>
      <c r="PD315" s="198"/>
      <c r="PE315" s="198"/>
      <c r="PF315" s="198"/>
      <c r="PG315" s="198"/>
      <c r="PH315" s="198"/>
      <c r="PI315" s="198"/>
      <c r="PJ315" s="198"/>
      <c r="PK315" s="198"/>
      <c r="PL315" s="198"/>
      <c r="PM315" s="198"/>
      <c r="PN315" s="198"/>
      <c r="PO315" s="198"/>
      <c r="PP315" s="198"/>
      <c r="PQ315" s="198"/>
      <c r="PR315" s="198"/>
      <c r="PS315" s="198"/>
      <c r="PT315" s="198"/>
      <c r="PU315" s="198"/>
      <c r="PV315" s="198"/>
      <c r="PW315" s="198"/>
      <c r="PX315" s="198"/>
      <c r="PY315" s="198"/>
      <c r="PZ315" s="198"/>
      <c r="QA315" s="198"/>
      <c r="QB315" s="198"/>
      <c r="QC315" s="198"/>
      <c r="QD315" s="198"/>
      <c r="QE315" s="198"/>
      <c r="QF315" s="198"/>
      <c r="QG315" s="198"/>
      <c r="QH315" s="198"/>
      <c r="QI315" s="198"/>
      <c r="QJ315" s="198"/>
      <c r="QK315" s="198"/>
      <c r="QL315" s="198"/>
      <c r="QM315" s="198"/>
      <c r="QN315" s="198"/>
      <c r="QO315" s="198"/>
      <c r="QP315" s="198"/>
      <c r="QQ315" s="198"/>
      <c r="QR315" s="198"/>
      <c r="QS315" s="198"/>
      <c r="QT315" s="198"/>
      <c r="QU315" s="198"/>
      <c r="QV315" s="198"/>
      <c r="QW315" s="198"/>
      <c r="QX315" s="198"/>
      <c r="QY315" s="198"/>
      <c r="QZ315" s="198"/>
      <c r="RA315" s="198"/>
      <c r="RB315" s="198"/>
      <c r="RC315" s="198"/>
      <c r="RD315" s="198"/>
      <c r="RE315" s="198"/>
      <c r="RF315" s="198"/>
      <c r="RG315" s="198"/>
      <c r="RH315" s="198"/>
      <c r="RI315" s="198"/>
      <c r="RJ315" s="198"/>
      <c r="RK315" s="198"/>
      <c r="RL315" s="198"/>
      <c r="RM315" s="198"/>
      <c r="RN315" s="198"/>
      <c r="RO315" s="198"/>
      <c r="RP315" s="198"/>
      <c r="RQ315" s="198"/>
      <c r="RR315" s="198"/>
      <c r="RS315" s="198"/>
      <c r="RT315" s="198"/>
      <c r="RU315" s="198"/>
      <c r="RV315" s="198"/>
      <c r="RW315" s="198"/>
      <c r="RX315" s="198"/>
      <c r="RY315" s="198"/>
      <c r="RZ315" s="198"/>
      <c r="SA315" s="198"/>
      <c r="SB315" s="198"/>
      <c r="SC315" s="198"/>
      <c r="SD315" s="198"/>
      <c r="SE315" s="198"/>
      <c r="SF315" s="198"/>
      <c r="SG315" s="198"/>
      <c r="SH315" s="198"/>
      <c r="SI315" s="198"/>
      <c r="SJ315" s="198"/>
      <c r="SK315" s="198"/>
      <c r="SL315" s="198"/>
      <c r="SM315" s="198"/>
      <c r="SN315" s="198"/>
      <c r="SO315" s="198"/>
      <c r="SP315" s="198"/>
      <c r="SQ315" s="198"/>
      <c r="SR315" s="198"/>
      <c r="SS315" s="198"/>
      <c r="ST315" s="198"/>
      <c r="SU315" s="198"/>
      <c r="SV315" s="198"/>
      <c r="SW315" s="198"/>
      <c r="SX315" s="198"/>
      <c r="SY315" s="198"/>
      <c r="SZ315" s="198"/>
      <c r="TA315" s="198"/>
      <c r="TB315" s="198"/>
      <c r="TC315" s="198"/>
      <c r="TD315" s="198"/>
      <c r="TE315" s="198"/>
      <c r="TF315" s="198"/>
      <c r="TG315" s="198"/>
      <c r="TH315" s="198"/>
      <c r="TI315" s="198"/>
      <c r="TJ315" s="198"/>
      <c r="TK315" s="198"/>
      <c r="TL315" s="198"/>
      <c r="TM315" s="198"/>
      <c r="TN315" s="198"/>
      <c r="TO315" s="198"/>
      <c r="TP315" s="198"/>
      <c r="TQ315" s="198"/>
      <c r="TR315" s="198"/>
      <c r="TS315" s="198"/>
      <c r="TT315" s="198"/>
      <c r="TU315" s="198"/>
      <c r="TV315" s="198"/>
      <c r="TW315" s="198"/>
      <c r="TX315" s="198"/>
      <c r="TY315" s="198"/>
      <c r="TZ315" s="198"/>
      <c r="UA315" s="198"/>
      <c r="UB315" s="198"/>
      <c r="UC315" s="198"/>
      <c r="UD315" s="198"/>
      <c r="UE315" s="198"/>
      <c r="UF315" s="198"/>
      <c r="UG315" s="198"/>
      <c r="UH315" s="198"/>
      <c r="UI315" s="198"/>
      <c r="UJ315" s="198"/>
      <c r="UK315" s="198"/>
      <c r="UL315" s="198"/>
      <c r="UM315" s="198"/>
      <c r="UN315" s="198"/>
      <c r="UO315" s="198"/>
      <c r="UP315" s="198"/>
      <c r="UQ315" s="198"/>
      <c r="UR315" s="198"/>
      <c r="US315" s="198"/>
      <c r="UT315" s="198"/>
      <c r="UU315" s="198"/>
      <c r="UV315" s="198"/>
      <c r="UW315" s="198"/>
      <c r="UX315" s="198"/>
      <c r="UY315" s="198"/>
      <c r="UZ315" s="198"/>
      <c r="VA315" s="198"/>
      <c r="VB315" s="198"/>
      <c r="VC315" s="198"/>
      <c r="VD315" s="198"/>
      <c r="VE315" s="198"/>
      <c r="VF315" s="198"/>
      <c r="VG315" s="198"/>
      <c r="VH315" s="198"/>
      <c r="VI315" s="198"/>
      <c r="VJ315" s="198"/>
      <c r="VK315" s="198"/>
      <c r="VL315" s="198"/>
      <c r="VM315" s="198"/>
      <c r="VN315" s="198"/>
      <c r="VO315" s="198"/>
      <c r="VP315" s="198"/>
      <c r="VQ315" s="198"/>
      <c r="VR315" s="198"/>
      <c r="VS315" s="198"/>
      <c r="VT315" s="198"/>
      <c r="VU315" s="198"/>
      <c r="VV315" s="198"/>
      <c r="VW315" s="198"/>
      <c r="VX315" s="198"/>
      <c r="VY315" s="198"/>
      <c r="VZ315" s="198"/>
      <c r="WA315" s="198"/>
      <c r="WB315" s="198"/>
      <c r="WC315" s="198"/>
      <c r="WD315" s="198"/>
      <c r="WE315" s="198"/>
      <c r="WF315" s="198"/>
      <c r="WG315" s="198"/>
      <c r="WH315" s="198"/>
      <c r="WI315" s="198"/>
      <c r="WJ315" s="198"/>
      <c r="WK315" s="198"/>
      <c r="WL315" s="198"/>
      <c r="WM315" s="198"/>
      <c r="WN315" s="198"/>
      <c r="WO315" s="198"/>
      <c r="WP315" s="198"/>
      <c r="WQ315" s="198"/>
      <c r="WR315" s="198"/>
      <c r="WS315" s="198"/>
      <c r="WT315" s="198"/>
      <c r="WU315" s="198"/>
      <c r="WV315" s="198"/>
      <c r="WW315" s="198"/>
      <c r="WX315" s="198"/>
      <c r="WY315" s="198"/>
      <c r="WZ315" s="198"/>
      <c r="XA315" s="198"/>
      <c r="XB315" s="198"/>
      <c r="XC315" s="198"/>
      <c r="XD315" s="198"/>
      <c r="XE315" s="198"/>
      <c r="XF315" s="198"/>
      <c r="XG315" s="198"/>
      <c r="XH315" s="198"/>
      <c r="XI315" s="198"/>
      <c r="XJ315" s="198"/>
      <c r="XK315" s="198"/>
      <c r="XL315" s="198"/>
      <c r="XM315" s="198"/>
      <c r="XN315" s="198"/>
      <c r="XO315" s="198"/>
      <c r="XP315" s="198"/>
      <c r="XQ315" s="198"/>
      <c r="XR315" s="198"/>
      <c r="XS315" s="198"/>
      <c r="XT315" s="198"/>
      <c r="XU315" s="198"/>
      <c r="XV315" s="198"/>
      <c r="XW315" s="198"/>
      <c r="XX315" s="198"/>
      <c r="XY315" s="198"/>
      <c r="XZ315" s="198"/>
      <c r="YA315" s="198"/>
      <c r="YB315" s="198"/>
      <c r="YC315" s="198"/>
      <c r="YD315" s="198"/>
      <c r="YE315" s="198"/>
      <c r="YF315" s="198"/>
      <c r="YG315" s="198"/>
      <c r="YH315" s="198"/>
      <c r="YI315" s="198"/>
      <c r="YJ315" s="198"/>
      <c r="YK315" s="198"/>
      <c r="YL315" s="198"/>
      <c r="YM315" s="198"/>
      <c r="YN315" s="198"/>
      <c r="YO315" s="198"/>
      <c r="YP315" s="198"/>
      <c r="YQ315" s="198"/>
      <c r="YR315" s="198"/>
      <c r="YS315" s="198"/>
      <c r="YT315" s="198"/>
      <c r="YU315" s="198"/>
      <c r="YV315" s="198"/>
      <c r="YW315" s="198"/>
      <c r="YX315" s="198"/>
      <c r="YY315" s="198"/>
      <c r="YZ315" s="198"/>
      <c r="ZA315" s="198"/>
      <c r="ZB315" s="198"/>
      <c r="ZC315" s="198"/>
      <c r="ZD315" s="198"/>
      <c r="ZE315" s="198"/>
      <c r="ZF315" s="198"/>
      <c r="ZG315" s="198"/>
      <c r="ZH315" s="198"/>
      <c r="ZI315" s="198"/>
      <c r="ZJ315" s="198"/>
      <c r="ZK315" s="198"/>
      <c r="ZL315" s="198"/>
      <c r="ZM315" s="198"/>
      <c r="ZN315" s="198"/>
      <c r="ZO315" s="198"/>
      <c r="ZP315" s="198"/>
      <c r="ZQ315" s="198"/>
      <c r="ZR315" s="198"/>
      <c r="ZS315" s="198"/>
      <c r="ZT315" s="198"/>
      <c r="ZU315" s="198"/>
      <c r="ZV315" s="198"/>
      <c r="ZW315" s="198"/>
      <c r="ZX315" s="198"/>
      <c r="ZY315" s="198"/>
      <c r="ZZ315" s="198"/>
      <c r="AAA315" s="198"/>
      <c r="AAB315" s="198"/>
      <c r="AAC315" s="198"/>
      <c r="AAD315" s="198"/>
      <c r="AAE315" s="198"/>
      <c r="AAF315" s="198"/>
      <c r="AAG315" s="198"/>
      <c r="AAH315" s="198"/>
      <c r="AAI315" s="198"/>
      <c r="AAJ315" s="198"/>
      <c r="AAK315" s="198"/>
      <c r="AAL315" s="198"/>
      <c r="AAM315" s="198"/>
      <c r="AAN315" s="198"/>
      <c r="AAO315" s="198"/>
      <c r="AAP315" s="198"/>
      <c r="AAQ315" s="198"/>
      <c r="AAR315" s="198"/>
      <c r="AAS315" s="198"/>
      <c r="AAT315" s="198"/>
      <c r="AAU315" s="198"/>
      <c r="AAV315" s="198"/>
      <c r="AAW315" s="198"/>
      <c r="AAX315" s="198"/>
      <c r="AAY315" s="198"/>
      <c r="AAZ315" s="198"/>
      <c r="ABA315" s="198"/>
      <c r="ABB315" s="198"/>
      <c r="ABC315" s="198"/>
      <c r="ABD315" s="198"/>
      <c r="ABE315" s="198"/>
      <c r="ABF315" s="198"/>
      <c r="ABG315" s="198"/>
      <c r="ABH315" s="198"/>
      <c r="ABI315" s="198"/>
      <c r="ABJ315" s="198"/>
      <c r="ABK315" s="198"/>
      <c r="ABL315" s="198"/>
      <c r="ABM315" s="198"/>
      <c r="ABN315" s="198"/>
      <c r="ABO315" s="198"/>
      <c r="ABP315" s="198"/>
      <c r="ABQ315" s="198"/>
      <c r="ABR315" s="198"/>
      <c r="ABS315" s="198"/>
      <c r="ABT315" s="198"/>
      <c r="ABU315" s="198"/>
      <c r="ABV315" s="198"/>
      <c r="ABW315" s="198"/>
      <c r="ABX315" s="198"/>
      <c r="ABY315" s="198"/>
      <c r="ABZ315" s="198"/>
      <c r="ACA315" s="198"/>
      <c r="ACB315" s="198"/>
      <c r="ACC315" s="198"/>
      <c r="ACD315" s="198"/>
      <c r="ACE315" s="198"/>
      <c r="ACF315" s="198"/>
      <c r="ACG315" s="198"/>
      <c r="ACH315" s="198"/>
      <c r="ACI315" s="198"/>
      <c r="ACJ315" s="198"/>
      <c r="ACK315" s="198"/>
      <c r="ACL315" s="198"/>
      <c r="ACM315" s="198"/>
      <c r="ACN315" s="198"/>
      <c r="ACO315" s="198"/>
      <c r="ACP315" s="198"/>
      <c r="ACQ315" s="198"/>
      <c r="ACR315" s="198"/>
      <c r="ACS315" s="198"/>
      <c r="ACT315" s="198"/>
      <c r="ACU315" s="198"/>
      <c r="ACV315" s="198"/>
      <c r="ACW315" s="198"/>
      <c r="ACX315" s="198"/>
      <c r="ACY315" s="198"/>
      <c r="ACZ315" s="198"/>
      <c r="ADA315" s="198"/>
      <c r="ADB315" s="198"/>
      <c r="ADC315" s="198"/>
      <c r="ADD315" s="198"/>
      <c r="ADE315" s="198"/>
      <c r="ADF315" s="198"/>
      <c r="ADG315" s="198"/>
      <c r="ADH315" s="198"/>
      <c r="ADI315" s="198"/>
      <c r="ADJ315" s="198"/>
      <c r="ADK315" s="198"/>
      <c r="ADL315" s="198"/>
      <c r="ADM315" s="198"/>
      <c r="ADN315" s="198"/>
      <c r="ADO315" s="198"/>
      <c r="ADP315" s="198"/>
      <c r="ADQ315" s="198"/>
      <c r="ADR315" s="198"/>
      <c r="ADS315" s="198"/>
      <c r="ADT315" s="198"/>
      <c r="ADU315" s="198"/>
      <c r="ADV315" s="198"/>
      <c r="ADW315" s="198"/>
      <c r="ADX315" s="198"/>
      <c r="ADY315" s="198"/>
      <c r="ADZ315" s="198"/>
      <c r="AEA315" s="198"/>
      <c r="AEB315" s="198"/>
      <c r="AEC315" s="198"/>
      <c r="AED315" s="198"/>
      <c r="AEE315" s="198"/>
      <c r="AEF315" s="198"/>
      <c r="AEG315" s="198"/>
      <c r="AEH315" s="198"/>
      <c r="AEI315" s="198"/>
      <c r="AEJ315" s="198"/>
      <c r="AEK315" s="198"/>
      <c r="AEL315" s="198"/>
      <c r="AEM315" s="198"/>
      <c r="AEN315" s="198"/>
      <c r="AEO315" s="198"/>
      <c r="AEP315" s="198"/>
      <c r="AEQ315" s="198"/>
      <c r="AER315" s="198"/>
      <c r="AES315" s="198"/>
      <c r="AET315" s="198"/>
      <c r="AEU315" s="198"/>
      <c r="AEV315" s="198"/>
      <c r="AEW315" s="198"/>
      <c r="AEX315" s="198"/>
      <c r="AEY315" s="198"/>
      <c r="AEZ315" s="198"/>
      <c r="AFA315" s="198"/>
      <c r="AFB315" s="198"/>
      <c r="AFC315" s="198"/>
      <c r="AFD315" s="198"/>
      <c r="AFE315" s="198"/>
      <c r="AFF315" s="198"/>
      <c r="AFG315" s="198"/>
      <c r="AFH315" s="198"/>
      <c r="AFI315" s="198"/>
      <c r="AFJ315" s="198"/>
      <c r="AFK315" s="198"/>
      <c r="AFL315" s="198"/>
      <c r="AFM315" s="198"/>
      <c r="AFN315" s="198"/>
      <c r="AFO315" s="198"/>
      <c r="AFP315" s="198"/>
      <c r="AFQ315" s="198"/>
      <c r="AFR315" s="198"/>
      <c r="AFS315" s="198"/>
      <c r="AFT315" s="198"/>
      <c r="AFU315" s="198"/>
      <c r="AFV315" s="198"/>
      <c r="AFW315" s="198"/>
      <c r="AFX315" s="198"/>
      <c r="AFY315" s="198"/>
      <c r="AFZ315" s="198"/>
      <c r="AGA315" s="198"/>
      <c r="AGB315" s="198"/>
      <c r="AGC315" s="198"/>
      <c r="AGD315" s="198"/>
      <c r="AGE315" s="198"/>
      <c r="AGF315" s="198"/>
      <c r="AGG315" s="198"/>
      <c r="AGH315" s="198"/>
      <c r="AGI315" s="198"/>
      <c r="AGJ315" s="198"/>
      <c r="AGK315" s="198"/>
      <c r="AGL315" s="198"/>
      <c r="AGM315" s="198"/>
      <c r="AGN315" s="198"/>
      <c r="AGO315" s="198"/>
      <c r="AGP315" s="198"/>
      <c r="AGQ315" s="198"/>
      <c r="AGR315" s="198"/>
      <c r="AGS315" s="198"/>
      <c r="AGT315" s="198"/>
      <c r="AGU315" s="198"/>
      <c r="AGV315" s="198"/>
      <c r="AGW315" s="198"/>
      <c r="AGX315" s="198"/>
      <c r="AGY315" s="198"/>
      <c r="AGZ315" s="198"/>
      <c r="AHA315" s="198"/>
      <c r="AHB315" s="198"/>
      <c r="AHC315" s="198"/>
      <c r="AHD315" s="198"/>
      <c r="AHE315" s="198"/>
      <c r="AHF315" s="198"/>
      <c r="AHG315" s="198"/>
      <c r="AHH315" s="198"/>
      <c r="AHI315" s="198"/>
      <c r="AHJ315" s="198"/>
      <c r="AHK315" s="198"/>
      <c r="AHL315" s="198"/>
      <c r="AHM315" s="198"/>
      <c r="AHN315" s="198"/>
      <c r="AHO315" s="198"/>
      <c r="AHP315" s="198"/>
      <c r="AHQ315" s="198"/>
      <c r="AHR315" s="198"/>
      <c r="AHS315" s="198"/>
      <c r="AHT315" s="198"/>
      <c r="AHU315" s="198"/>
      <c r="AHV315" s="198"/>
      <c r="AHW315" s="198"/>
      <c r="AHX315" s="198"/>
      <c r="AHY315" s="198"/>
      <c r="AHZ315" s="198"/>
      <c r="AIA315" s="198"/>
      <c r="AIB315" s="198"/>
      <c r="AIC315" s="198"/>
      <c r="AID315" s="198"/>
      <c r="AIE315" s="198"/>
      <c r="AIF315" s="198"/>
      <c r="AIG315" s="198"/>
      <c r="AIH315" s="198"/>
      <c r="AII315" s="198"/>
      <c r="AIJ315" s="198"/>
      <c r="AIK315" s="198"/>
      <c r="AIL315" s="198"/>
      <c r="AIM315" s="198"/>
      <c r="AIN315" s="198"/>
      <c r="AIO315" s="198"/>
      <c r="AIP315" s="198"/>
      <c r="AIQ315" s="198"/>
      <c r="AIR315" s="198"/>
      <c r="AIS315" s="198"/>
      <c r="AIT315" s="198"/>
      <c r="AIU315" s="198"/>
      <c r="AIV315" s="198"/>
      <c r="AIW315" s="198"/>
      <c r="AIX315" s="198"/>
      <c r="AIY315" s="198"/>
      <c r="AIZ315" s="198"/>
      <c r="AJA315" s="198"/>
      <c r="AJB315" s="198"/>
      <c r="AJC315" s="198"/>
      <c r="AJD315" s="198"/>
      <c r="AJE315" s="198"/>
      <c r="AJF315" s="198"/>
      <c r="AJG315" s="198"/>
      <c r="AJH315" s="198"/>
      <c r="AJI315" s="198"/>
      <c r="AJJ315" s="198"/>
      <c r="AJK315" s="198"/>
      <c r="AJL315" s="198"/>
      <c r="AJM315" s="198"/>
      <c r="AJN315" s="198"/>
      <c r="AJO315" s="198"/>
      <c r="AJP315" s="198"/>
      <c r="AJQ315" s="198"/>
      <c r="AJR315" s="198"/>
      <c r="AJS315" s="198"/>
      <c r="AJT315" s="198"/>
      <c r="AJU315" s="198"/>
      <c r="AJV315" s="198"/>
      <c r="AJW315" s="198"/>
      <c r="AJX315" s="198"/>
      <c r="AJY315" s="198"/>
      <c r="AJZ315" s="198"/>
      <c r="AKA315" s="198"/>
      <c r="AKB315" s="198"/>
      <c r="AKC315" s="198"/>
      <c r="AKD315" s="198"/>
      <c r="AKE315" s="198"/>
      <c r="AKF315" s="198"/>
      <c r="AKG315" s="198"/>
      <c r="AKH315" s="198"/>
      <c r="AKI315" s="198"/>
      <c r="AKJ315" s="198"/>
      <c r="AKK315" s="198"/>
      <c r="AKL315" s="198"/>
      <c r="AKM315" s="198"/>
      <c r="AKN315" s="198"/>
      <c r="AKO315" s="198"/>
      <c r="AKP315" s="198"/>
      <c r="AKQ315" s="198"/>
      <c r="AKR315" s="198"/>
      <c r="AKS315" s="198"/>
      <c r="AKT315" s="198"/>
      <c r="AKU315" s="198"/>
      <c r="AKV315" s="198"/>
      <c r="AKW315" s="198"/>
      <c r="AKX315" s="198"/>
      <c r="AKY315" s="198"/>
      <c r="AKZ315" s="198"/>
      <c r="ALA315" s="198"/>
      <c r="ALB315" s="198"/>
      <c r="ALC315" s="198"/>
      <c r="ALD315" s="198"/>
      <c r="ALE315" s="198"/>
      <c r="ALF315" s="198"/>
      <c r="ALG315" s="198"/>
      <c r="ALH315" s="198"/>
      <c r="ALI315" s="198"/>
      <c r="ALJ315" s="198"/>
      <c r="ALK315" s="198"/>
      <c r="ALL315" s="198"/>
      <c r="ALM315" s="198"/>
      <c r="ALN315" s="198"/>
      <c r="ALO315" s="198"/>
      <c r="ALP315" s="198"/>
      <c r="ALQ315" s="198"/>
      <c r="ALR315" s="198"/>
      <c r="ALS315" s="198"/>
      <c r="ALT315" s="198"/>
      <c r="ALU315" s="198"/>
      <c r="ALV315" s="198"/>
      <c r="ALW315" s="198"/>
      <c r="ALX315" s="198"/>
      <c r="ALY315" s="198"/>
      <c r="ALZ315" s="198"/>
      <c r="AMA315" s="198"/>
      <c r="AMB315" s="198"/>
      <c r="AMC315" s="198"/>
      <c r="AMD315" s="198"/>
      <c r="AME315" s="198"/>
      <c r="AMF315" s="198"/>
      <c r="AMG315" s="198"/>
      <c r="AMH315" s="198"/>
      <c r="AMI315" s="198"/>
      <c r="AMJ315" s="198"/>
      <c r="AMK315" s="198"/>
      <c r="AML315" s="198"/>
      <c r="AMM315" s="198"/>
      <c r="AMN315" s="198"/>
      <c r="AMO315" s="198"/>
      <c r="AMP315" s="198"/>
      <c r="AMQ315" s="198"/>
      <c r="AMR315" s="198"/>
      <c r="AMS315" s="198"/>
      <c r="AMT315" s="198"/>
      <c r="AMU315" s="198"/>
      <c r="AMV315" s="198"/>
      <c r="AMW315" s="198"/>
      <c r="AMX315" s="198"/>
      <c r="AMY315" s="198"/>
      <c r="AMZ315" s="198"/>
      <c r="ANA315" s="198"/>
      <c r="ANB315" s="198"/>
      <c r="ANC315" s="198"/>
      <c r="AND315" s="198"/>
      <c r="ANE315" s="198"/>
      <c r="ANF315" s="198"/>
      <c r="ANG315" s="198"/>
      <c r="ANH315" s="198"/>
      <c r="ANI315" s="198"/>
      <c r="ANJ315" s="198"/>
      <c r="ANK315" s="198"/>
      <c r="ANL315" s="198"/>
      <c r="ANM315" s="198"/>
      <c r="ANN315" s="198"/>
      <c r="ANO315" s="198"/>
      <c r="ANP315" s="198"/>
      <c r="ANQ315" s="198"/>
      <c r="ANR315" s="198"/>
      <c r="ANS315" s="198"/>
      <c r="ANT315" s="198"/>
      <c r="ANU315" s="198"/>
      <c r="ANV315" s="198"/>
      <c r="ANW315" s="198"/>
      <c r="ANX315" s="198"/>
      <c r="ANY315" s="198"/>
      <c r="ANZ315" s="198"/>
      <c r="AOA315" s="198"/>
      <c r="AOB315" s="198"/>
      <c r="AOC315" s="198"/>
      <c r="AOD315" s="198"/>
      <c r="AOE315" s="198"/>
      <c r="AOF315" s="198"/>
      <c r="AOG315" s="198"/>
      <c r="AOH315" s="198"/>
      <c r="AOI315" s="198"/>
      <c r="AOJ315" s="198"/>
      <c r="AOK315" s="198"/>
      <c r="AOL315" s="198"/>
      <c r="AOM315" s="198"/>
      <c r="AON315" s="198"/>
      <c r="AOO315" s="198"/>
      <c r="AOP315" s="198"/>
      <c r="AOQ315" s="198"/>
      <c r="AOR315" s="198"/>
      <c r="AOS315" s="198"/>
      <c r="AOT315" s="198"/>
      <c r="AOU315" s="198"/>
      <c r="AOV315" s="198"/>
      <c r="AOW315" s="198"/>
      <c r="AOX315" s="198"/>
      <c r="AOY315" s="198"/>
      <c r="AOZ315" s="198"/>
      <c r="APA315" s="198"/>
      <c r="APB315" s="198"/>
      <c r="APC315" s="198"/>
      <c r="APD315" s="198"/>
      <c r="APE315" s="198"/>
      <c r="APF315" s="198"/>
      <c r="APG315" s="198"/>
      <c r="APH315" s="198"/>
      <c r="API315" s="198"/>
      <c r="APJ315" s="198"/>
      <c r="APK315" s="198"/>
      <c r="APL315" s="198"/>
      <c r="APM315" s="198"/>
      <c r="APN315" s="198"/>
      <c r="APO315" s="198"/>
      <c r="APP315" s="198"/>
      <c r="APQ315" s="198"/>
      <c r="APR315" s="198"/>
      <c r="APS315" s="198"/>
      <c r="APT315" s="198"/>
      <c r="APU315" s="198"/>
      <c r="APV315" s="198"/>
      <c r="APW315" s="198"/>
      <c r="APX315" s="198"/>
      <c r="APY315" s="198"/>
      <c r="APZ315" s="198"/>
      <c r="AQA315" s="198"/>
      <c r="AQB315" s="198"/>
      <c r="AQC315" s="198"/>
      <c r="AQD315" s="198"/>
      <c r="AQE315" s="198"/>
      <c r="AQF315" s="198"/>
      <c r="AQG315" s="198"/>
      <c r="AQH315" s="198"/>
      <c r="AQI315" s="198"/>
      <c r="AQJ315" s="198"/>
      <c r="AQK315" s="198"/>
      <c r="AQL315" s="198"/>
      <c r="AQM315" s="198"/>
      <c r="AQN315" s="198"/>
      <c r="AQO315" s="198"/>
      <c r="AQP315" s="198"/>
      <c r="AQQ315" s="198"/>
      <c r="AQR315" s="198"/>
      <c r="AQS315" s="198"/>
      <c r="AQT315" s="198"/>
      <c r="AQU315" s="198"/>
      <c r="AQV315" s="198"/>
      <c r="AQW315" s="198"/>
      <c r="AQX315" s="198"/>
      <c r="AQY315" s="198"/>
      <c r="AQZ315" s="198"/>
      <c r="ARA315" s="198"/>
      <c r="ARB315" s="198"/>
      <c r="ARC315" s="198"/>
      <c r="ARD315" s="198"/>
      <c r="ARE315" s="198"/>
      <c r="ARF315" s="198"/>
      <c r="ARG315" s="198"/>
      <c r="ARH315" s="198"/>
      <c r="ARI315" s="198"/>
      <c r="ARJ315" s="198"/>
      <c r="ARK315" s="198"/>
      <c r="ARL315" s="198"/>
      <c r="ARM315" s="198"/>
      <c r="ARN315" s="198"/>
      <c r="ARO315" s="198"/>
      <c r="ARP315" s="198"/>
      <c r="ARQ315" s="198"/>
      <c r="ARR315" s="198"/>
      <c r="ARS315" s="198"/>
      <c r="ART315" s="198"/>
      <c r="ARU315" s="198"/>
      <c r="ARV315" s="198"/>
      <c r="ARW315" s="198"/>
      <c r="ARX315" s="198"/>
      <c r="ARY315" s="198"/>
      <c r="ARZ315" s="198"/>
      <c r="ASA315" s="198"/>
      <c r="ASB315" s="198"/>
      <c r="ASC315" s="198"/>
      <c r="ASD315" s="198"/>
      <c r="ASE315" s="198"/>
      <c r="ASF315" s="198"/>
      <c r="ASG315" s="198"/>
      <c r="ASH315" s="198"/>
      <c r="ASI315" s="198"/>
      <c r="ASJ315" s="198"/>
      <c r="ASK315" s="198"/>
      <c r="ASL315" s="198"/>
      <c r="ASM315" s="198"/>
      <c r="ASN315" s="198"/>
      <c r="ASO315" s="198"/>
      <c r="ASP315" s="198"/>
      <c r="ASQ315" s="198"/>
      <c r="ASR315" s="198"/>
      <c r="ASS315" s="198"/>
      <c r="AST315" s="198"/>
      <c r="ASU315" s="198"/>
      <c r="ASV315" s="198"/>
      <c r="ASW315" s="198"/>
      <c r="ASX315" s="198"/>
      <c r="ASY315" s="198"/>
      <c r="ASZ315" s="198"/>
      <c r="ATA315" s="198"/>
      <c r="ATB315" s="198"/>
      <c r="ATC315" s="198"/>
      <c r="ATD315" s="198"/>
      <c r="ATE315" s="198"/>
      <c r="ATF315" s="198"/>
      <c r="ATG315" s="198"/>
      <c r="ATH315" s="198"/>
      <c r="ATI315" s="198"/>
      <c r="ATJ315" s="198"/>
      <c r="ATK315" s="198"/>
      <c r="ATL315" s="198"/>
      <c r="ATM315" s="198"/>
      <c r="ATN315" s="198"/>
      <c r="ATO315" s="198"/>
      <c r="ATP315" s="198"/>
      <c r="ATQ315" s="198"/>
      <c r="ATR315" s="198"/>
      <c r="ATS315" s="198"/>
      <c r="ATT315" s="198"/>
      <c r="ATU315" s="198"/>
      <c r="ATV315" s="198"/>
      <c r="ATW315" s="198"/>
      <c r="ATX315" s="198"/>
      <c r="ATY315" s="198"/>
      <c r="ATZ315" s="198"/>
      <c r="AUA315" s="198"/>
      <c r="AUB315" s="198"/>
      <c r="AUC315" s="198"/>
      <c r="AUD315" s="198"/>
      <c r="AUE315" s="198"/>
      <c r="AUF315" s="198"/>
      <c r="AUG315" s="198"/>
      <c r="AUH315" s="198"/>
      <c r="AUI315" s="198"/>
      <c r="AUJ315" s="198"/>
      <c r="AUK315" s="198"/>
      <c r="AUL315" s="198"/>
      <c r="AUM315" s="198"/>
      <c r="AUN315" s="198"/>
      <c r="AUO315" s="198"/>
      <c r="AUP315" s="198"/>
      <c r="AUQ315" s="198"/>
      <c r="AUR315" s="198"/>
      <c r="AUS315" s="198"/>
      <c r="AUT315" s="198"/>
      <c r="AUU315" s="198"/>
      <c r="AUV315" s="198"/>
      <c r="AUW315" s="198"/>
      <c r="AUX315" s="198"/>
      <c r="AUY315" s="198"/>
      <c r="AUZ315" s="198"/>
      <c r="AVA315" s="198"/>
      <c r="AVB315" s="198"/>
      <c r="AVC315" s="198"/>
      <c r="AVD315" s="198"/>
      <c r="AVE315" s="198"/>
      <c r="AVF315" s="198"/>
      <c r="AVG315" s="198"/>
      <c r="AVH315" s="198"/>
      <c r="AVI315" s="198"/>
      <c r="AVJ315" s="198"/>
      <c r="AVK315" s="198"/>
      <c r="AVL315" s="198"/>
      <c r="AVM315" s="198"/>
      <c r="AVN315" s="198"/>
      <c r="AVO315" s="198"/>
      <c r="AVP315" s="198"/>
      <c r="AVQ315" s="198"/>
      <c r="AVR315" s="198"/>
      <c r="AVS315" s="198"/>
      <c r="AVT315" s="198"/>
      <c r="AVU315" s="198"/>
      <c r="AVV315" s="198"/>
      <c r="AVW315" s="198"/>
      <c r="AVX315" s="198"/>
      <c r="AVY315" s="198"/>
      <c r="AVZ315" s="198"/>
      <c r="AWA315" s="198"/>
      <c r="AWB315" s="198"/>
      <c r="AWC315" s="198"/>
      <c r="AWD315" s="198"/>
      <c r="AWE315" s="198"/>
      <c r="AWF315" s="198"/>
      <c r="AWG315" s="198"/>
      <c r="AWH315" s="198"/>
      <c r="AWI315" s="198"/>
      <c r="AWJ315" s="198"/>
      <c r="AWK315" s="198"/>
      <c r="AWL315" s="198"/>
      <c r="AWM315" s="198"/>
      <c r="AWN315" s="198"/>
      <c r="AWO315" s="198"/>
      <c r="AWP315" s="198"/>
      <c r="AWQ315" s="198"/>
      <c r="AWR315" s="198"/>
      <c r="AWS315" s="198"/>
      <c r="AWT315" s="198"/>
      <c r="AWU315" s="198"/>
      <c r="AWV315" s="198"/>
      <c r="AWW315" s="198"/>
      <c r="AWX315" s="198"/>
      <c r="AWY315" s="198"/>
      <c r="AWZ315" s="198"/>
      <c r="AXA315" s="198"/>
      <c r="AXB315" s="198"/>
      <c r="AXC315" s="198"/>
      <c r="AXD315" s="198"/>
      <c r="AXE315" s="198"/>
      <c r="AXF315" s="198"/>
      <c r="AXG315" s="198"/>
      <c r="AXH315" s="198"/>
      <c r="AXI315" s="198"/>
      <c r="AXJ315" s="198"/>
      <c r="AXK315" s="198"/>
      <c r="AXL315" s="198"/>
      <c r="AXM315" s="198"/>
      <c r="AXN315" s="198"/>
      <c r="AXO315" s="198"/>
      <c r="AXP315" s="198"/>
      <c r="AXQ315" s="198"/>
      <c r="AXR315" s="198"/>
      <c r="AXS315" s="198"/>
      <c r="AXT315" s="198"/>
      <c r="AXU315" s="198"/>
      <c r="AXV315" s="198"/>
      <c r="AXW315" s="198"/>
      <c r="AXX315" s="198"/>
      <c r="AXY315" s="198"/>
      <c r="AXZ315" s="198"/>
      <c r="AYA315" s="198"/>
      <c r="AYB315" s="198"/>
      <c r="AYC315" s="198"/>
      <c r="AYD315" s="198"/>
      <c r="AYE315" s="198"/>
      <c r="AYF315" s="198"/>
      <c r="AYG315" s="198"/>
      <c r="AYH315" s="198"/>
      <c r="AYI315" s="198"/>
      <c r="AYJ315" s="198"/>
      <c r="AYK315" s="198"/>
      <c r="AYL315" s="198"/>
      <c r="AYM315" s="198"/>
      <c r="AYN315" s="198"/>
      <c r="AYO315" s="198"/>
      <c r="AYP315" s="198"/>
      <c r="AYQ315" s="198"/>
      <c r="AYR315" s="198"/>
      <c r="AYS315" s="198"/>
      <c r="AYT315" s="198"/>
      <c r="AYU315" s="198"/>
      <c r="AYV315" s="198"/>
      <c r="AYW315" s="198"/>
      <c r="AYX315" s="198"/>
      <c r="AYY315" s="198"/>
      <c r="AYZ315" s="198"/>
      <c r="AZA315" s="198"/>
      <c r="AZB315" s="198"/>
      <c r="AZC315" s="198"/>
      <c r="AZD315" s="198"/>
      <c r="AZE315" s="198"/>
      <c r="AZF315" s="198"/>
      <c r="AZG315" s="198"/>
      <c r="AZH315" s="198"/>
      <c r="AZI315" s="198"/>
      <c r="AZJ315" s="198"/>
      <c r="AZK315" s="198"/>
      <c r="AZL315" s="198"/>
      <c r="AZM315" s="198"/>
      <c r="AZN315" s="198"/>
      <c r="AZO315" s="198"/>
      <c r="AZP315" s="198"/>
      <c r="AZQ315" s="198"/>
      <c r="AZR315" s="198"/>
      <c r="AZS315" s="198"/>
      <c r="AZT315" s="198"/>
      <c r="AZU315" s="198"/>
      <c r="AZV315" s="198"/>
      <c r="AZW315" s="198"/>
      <c r="AZX315" s="198"/>
      <c r="AZY315" s="198"/>
      <c r="AZZ315" s="198"/>
      <c r="BAA315" s="198"/>
      <c r="BAB315" s="198"/>
      <c r="BAC315" s="198"/>
      <c r="BAD315" s="198"/>
      <c r="BAE315" s="198"/>
      <c r="BAF315" s="198"/>
      <c r="BAG315" s="198"/>
      <c r="BAH315" s="198"/>
      <c r="BAI315" s="198"/>
      <c r="BAJ315" s="198"/>
      <c r="BAK315" s="198"/>
      <c r="BAL315" s="198"/>
      <c r="BAM315" s="198"/>
      <c r="BAN315" s="198"/>
      <c r="BAO315" s="198"/>
      <c r="BAP315" s="198"/>
      <c r="BAQ315" s="198"/>
      <c r="BAR315" s="198"/>
      <c r="BAS315" s="198"/>
      <c r="BAT315" s="198"/>
      <c r="BAU315" s="198"/>
      <c r="BAV315" s="198"/>
      <c r="BAW315" s="198"/>
      <c r="BAX315" s="198"/>
      <c r="BAY315" s="198"/>
      <c r="BAZ315" s="198"/>
      <c r="BBA315" s="198"/>
      <c r="BBB315" s="198"/>
      <c r="BBC315" s="198"/>
      <c r="BBD315" s="198"/>
      <c r="BBE315" s="198"/>
      <c r="BBF315" s="198"/>
      <c r="BBG315" s="198"/>
      <c r="BBH315" s="198"/>
      <c r="BBI315" s="198"/>
      <c r="BBJ315" s="198"/>
      <c r="BBK315" s="198"/>
      <c r="BBL315" s="198"/>
      <c r="BBM315" s="198"/>
      <c r="BBN315" s="198"/>
      <c r="BBO315" s="198"/>
      <c r="BBP315" s="198"/>
      <c r="BBQ315" s="198"/>
      <c r="BBR315" s="198"/>
      <c r="BBS315" s="198"/>
      <c r="BBT315" s="198"/>
      <c r="BBU315" s="198"/>
      <c r="BBV315" s="198"/>
      <c r="BBW315" s="198"/>
      <c r="BBX315" s="198"/>
      <c r="BBY315" s="198"/>
      <c r="BBZ315" s="198"/>
      <c r="BCA315" s="198"/>
      <c r="BCB315" s="198"/>
      <c r="BCC315" s="198"/>
      <c r="BCD315" s="198"/>
      <c r="BCE315" s="198"/>
      <c r="BCF315" s="198"/>
      <c r="BCG315" s="198"/>
      <c r="BCH315" s="198"/>
      <c r="BCI315" s="198"/>
      <c r="BCJ315" s="198"/>
      <c r="BCK315" s="198"/>
      <c r="BCL315" s="198"/>
      <c r="BCM315" s="198"/>
      <c r="BCN315" s="198"/>
      <c r="BCO315" s="198"/>
      <c r="BCP315" s="198"/>
      <c r="BCQ315" s="198"/>
      <c r="BCR315" s="198"/>
      <c r="BCS315" s="198"/>
      <c r="BCT315" s="198"/>
      <c r="BCU315" s="198"/>
      <c r="BCV315" s="198"/>
      <c r="BCW315" s="198"/>
      <c r="BCX315" s="198"/>
      <c r="BCY315" s="198"/>
      <c r="BCZ315" s="198"/>
      <c r="BDA315" s="198"/>
      <c r="BDB315" s="198"/>
      <c r="BDC315" s="198"/>
      <c r="BDD315" s="198"/>
      <c r="BDE315" s="198"/>
      <c r="BDF315" s="198"/>
      <c r="BDG315" s="198"/>
      <c r="BDH315" s="198"/>
      <c r="BDI315" s="198"/>
      <c r="BDJ315" s="198"/>
      <c r="BDK315" s="198"/>
      <c r="BDL315" s="198"/>
      <c r="BDM315" s="198"/>
      <c r="BDN315" s="198"/>
      <c r="BDO315" s="198"/>
      <c r="BDP315" s="198"/>
      <c r="BDQ315" s="198"/>
      <c r="BDR315" s="198"/>
      <c r="BDS315" s="198"/>
      <c r="BDT315" s="198"/>
      <c r="BDU315" s="198"/>
      <c r="BDV315" s="198"/>
      <c r="BDW315" s="198"/>
      <c r="BDX315" s="198"/>
      <c r="BDY315" s="198"/>
      <c r="BDZ315" s="198"/>
      <c r="BEA315" s="198"/>
      <c r="BEB315" s="198"/>
      <c r="BEC315" s="198"/>
      <c r="BED315" s="198"/>
      <c r="BEE315" s="198"/>
      <c r="BEF315" s="198"/>
      <c r="BEG315" s="198"/>
      <c r="BEH315" s="198"/>
      <c r="BEI315" s="198"/>
      <c r="BEJ315" s="198"/>
      <c r="BEK315" s="198"/>
      <c r="BEL315" s="198"/>
      <c r="BEM315" s="198"/>
      <c r="BEN315" s="198"/>
      <c r="BEO315" s="198"/>
      <c r="BEP315" s="198"/>
      <c r="BEQ315" s="198"/>
      <c r="BER315" s="198"/>
      <c r="BES315" s="198"/>
      <c r="BET315" s="198"/>
      <c r="BEU315" s="198"/>
      <c r="BEV315" s="198"/>
      <c r="BEW315" s="198"/>
      <c r="BEX315" s="198"/>
      <c r="BEY315" s="198"/>
      <c r="BEZ315" s="198"/>
      <c r="BFA315" s="198"/>
      <c r="BFB315" s="198"/>
      <c r="BFC315" s="198"/>
      <c r="BFD315" s="198"/>
      <c r="BFE315" s="198"/>
      <c r="BFF315" s="198"/>
      <c r="BFG315" s="198"/>
      <c r="BFH315" s="198"/>
      <c r="BFI315" s="198"/>
      <c r="BFJ315" s="198"/>
      <c r="BFK315" s="198"/>
      <c r="BFL315" s="198"/>
      <c r="BFM315" s="198"/>
      <c r="BFN315" s="198"/>
      <c r="BFO315" s="198"/>
      <c r="BFP315" s="198"/>
      <c r="BFQ315" s="198"/>
      <c r="BFR315" s="198"/>
      <c r="BFS315" s="198"/>
      <c r="BFT315" s="198"/>
      <c r="BFU315" s="198"/>
      <c r="BFV315" s="198"/>
      <c r="BFW315" s="198"/>
      <c r="BFX315" s="198"/>
      <c r="BFY315" s="198"/>
      <c r="BFZ315" s="198"/>
      <c r="BGA315" s="198"/>
      <c r="BGB315" s="198"/>
      <c r="BGC315" s="198"/>
      <c r="BGD315" s="198"/>
      <c r="BGE315" s="198"/>
      <c r="BGF315" s="198"/>
      <c r="BGG315" s="198"/>
      <c r="BGH315" s="198"/>
      <c r="BGI315" s="198"/>
      <c r="BGJ315" s="198"/>
      <c r="BGK315" s="198"/>
      <c r="BGL315" s="198"/>
      <c r="BGM315" s="198"/>
      <c r="BGN315" s="198"/>
      <c r="BGO315" s="198"/>
      <c r="BGP315" s="198"/>
      <c r="BGQ315" s="198"/>
      <c r="BGR315" s="198"/>
      <c r="BGS315" s="198"/>
      <c r="BGT315" s="198"/>
      <c r="BGU315" s="198"/>
      <c r="BGV315" s="198"/>
      <c r="BGW315" s="198"/>
      <c r="BGX315" s="198"/>
      <c r="BGY315" s="198"/>
      <c r="BGZ315" s="198"/>
      <c r="BHA315" s="198"/>
      <c r="BHB315" s="198"/>
      <c r="BHC315" s="198"/>
      <c r="BHD315" s="198"/>
      <c r="BHE315" s="198"/>
      <c r="BHF315" s="198"/>
      <c r="BHG315" s="198"/>
      <c r="BHH315" s="198"/>
      <c r="BHI315" s="198"/>
      <c r="BHJ315" s="198"/>
      <c r="BHK315" s="198"/>
      <c r="BHL315" s="198"/>
      <c r="BHM315" s="198"/>
      <c r="BHN315" s="198"/>
      <c r="BHO315" s="198"/>
      <c r="BHP315" s="198"/>
      <c r="BHQ315" s="198"/>
      <c r="BHR315" s="198"/>
      <c r="BHS315" s="198"/>
      <c r="BHT315" s="198"/>
      <c r="BHU315" s="198"/>
      <c r="BHV315" s="198"/>
      <c r="BHW315" s="198"/>
      <c r="BHX315" s="198"/>
      <c r="BHY315" s="198"/>
      <c r="BHZ315" s="198"/>
      <c r="BIA315" s="198"/>
      <c r="BIB315" s="198"/>
      <c r="BIC315" s="198"/>
      <c r="BID315" s="198"/>
      <c r="BIE315" s="198"/>
      <c r="BIF315" s="198"/>
      <c r="BIG315" s="198"/>
      <c r="BIH315" s="198"/>
      <c r="BII315" s="198"/>
      <c r="BIJ315" s="198"/>
      <c r="BIK315" s="198"/>
      <c r="BIL315" s="198"/>
      <c r="BIM315" s="198"/>
      <c r="BIN315" s="198"/>
      <c r="BIO315" s="198"/>
      <c r="BIP315" s="198"/>
      <c r="BIQ315" s="198"/>
      <c r="BIR315" s="198"/>
      <c r="BIS315" s="198"/>
      <c r="BIT315" s="198"/>
      <c r="BIU315" s="198"/>
      <c r="BIV315" s="198"/>
      <c r="BIW315" s="198"/>
      <c r="BIX315" s="198"/>
      <c r="BIY315" s="198"/>
      <c r="BIZ315" s="198"/>
      <c r="BJA315" s="198"/>
      <c r="BJB315" s="198"/>
      <c r="BJC315" s="198"/>
      <c r="BJD315" s="198"/>
      <c r="BJE315" s="198"/>
      <c r="BJF315" s="198"/>
      <c r="BJG315" s="198"/>
      <c r="BJH315" s="198"/>
      <c r="BJI315" s="198"/>
      <c r="BJJ315" s="198"/>
      <c r="BJK315" s="198"/>
      <c r="BJL315" s="198"/>
      <c r="BJM315" s="198"/>
      <c r="BJN315" s="198"/>
      <c r="BJO315" s="198"/>
      <c r="BJP315" s="198"/>
      <c r="BJQ315" s="198"/>
      <c r="BJR315" s="198"/>
      <c r="BJS315" s="198"/>
      <c r="BJT315" s="198"/>
      <c r="BJU315" s="198"/>
      <c r="BJV315" s="198"/>
      <c r="BJW315" s="198"/>
      <c r="BJX315" s="198"/>
      <c r="BJY315" s="198"/>
      <c r="BJZ315" s="198"/>
      <c r="BKA315" s="198"/>
      <c r="BKB315" s="198"/>
      <c r="BKC315" s="198"/>
      <c r="BKD315" s="198"/>
      <c r="BKE315" s="198"/>
      <c r="BKF315" s="198"/>
      <c r="BKG315" s="198"/>
      <c r="BKH315" s="198"/>
      <c r="BKI315" s="198"/>
      <c r="BKJ315" s="198"/>
      <c r="BKK315" s="198"/>
      <c r="BKL315" s="198"/>
      <c r="BKM315" s="198"/>
      <c r="BKN315" s="198"/>
      <c r="BKO315" s="198"/>
      <c r="BKP315" s="198"/>
      <c r="BKQ315" s="198"/>
      <c r="BKR315" s="198"/>
      <c r="BKS315" s="198"/>
      <c r="BKT315" s="198"/>
      <c r="BKU315" s="198"/>
      <c r="BKV315" s="198"/>
      <c r="BKW315" s="198"/>
      <c r="BKX315" s="198"/>
      <c r="BKY315" s="198"/>
      <c r="BKZ315" s="198"/>
      <c r="BLA315" s="198"/>
      <c r="BLB315" s="198"/>
      <c r="BLC315" s="198"/>
      <c r="BLD315" s="198"/>
      <c r="BLE315" s="198"/>
      <c r="BLF315" s="198"/>
      <c r="BLG315" s="198"/>
      <c r="BLH315" s="198"/>
      <c r="BLI315" s="198"/>
      <c r="BLJ315" s="198"/>
      <c r="BLK315" s="198"/>
      <c r="BLL315" s="198"/>
      <c r="BLM315" s="198"/>
      <c r="BLN315" s="198"/>
      <c r="BLO315" s="198"/>
      <c r="BLP315" s="198"/>
      <c r="BLQ315" s="198"/>
      <c r="BLR315" s="198"/>
      <c r="BLS315" s="198"/>
      <c r="BLT315" s="198"/>
      <c r="BLU315" s="198"/>
      <c r="BLV315" s="198"/>
      <c r="BLW315" s="198"/>
      <c r="BLX315" s="198"/>
      <c r="BLY315" s="198"/>
      <c r="BLZ315" s="198"/>
      <c r="BMA315" s="198"/>
      <c r="BMB315" s="198"/>
      <c r="BMC315" s="198"/>
      <c r="BMD315" s="198"/>
      <c r="BME315" s="198"/>
      <c r="BMF315" s="198"/>
      <c r="BMG315" s="198"/>
      <c r="BMH315" s="198"/>
      <c r="BMI315" s="198"/>
      <c r="BMJ315" s="198"/>
      <c r="BMK315" s="198"/>
      <c r="BML315" s="198"/>
      <c r="BMM315" s="198"/>
      <c r="BMN315" s="198"/>
      <c r="BMO315" s="198"/>
      <c r="BMP315" s="198"/>
      <c r="BMQ315" s="198"/>
      <c r="BMR315" s="198"/>
      <c r="BMS315" s="198"/>
      <c r="BMT315" s="198"/>
      <c r="BMU315" s="198"/>
      <c r="BMV315" s="198"/>
      <c r="BMW315" s="198"/>
      <c r="BMX315" s="198"/>
      <c r="BMY315" s="198"/>
      <c r="BMZ315" s="198"/>
      <c r="BNA315" s="198"/>
      <c r="BNB315" s="198"/>
      <c r="BNC315" s="198"/>
      <c r="BND315" s="198"/>
      <c r="BNE315" s="198"/>
      <c r="BNF315" s="198"/>
      <c r="BNG315" s="198"/>
      <c r="BNH315" s="198"/>
      <c r="BNI315" s="198"/>
      <c r="BNJ315" s="198"/>
      <c r="BNK315" s="198"/>
      <c r="BNL315" s="198"/>
      <c r="BNM315" s="198"/>
      <c r="BNN315" s="198"/>
      <c r="BNO315" s="198"/>
      <c r="BNP315" s="198"/>
      <c r="BNQ315" s="198"/>
      <c r="BNR315" s="198"/>
      <c r="BNS315" s="198"/>
      <c r="BNT315" s="198"/>
      <c r="BNU315" s="198"/>
      <c r="BNV315" s="198"/>
      <c r="BNW315" s="198"/>
      <c r="BNX315" s="198"/>
      <c r="BNY315" s="198"/>
      <c r="BNZ315" s="198"/>
      <c r="BOA315" s="198"/>
      <c r="BOB315" s="198"/>
      <c r="BOC315" s="198"/>
      <c r="BOD315" s="198"/>
      <c r="BOE315" s="198"/>
      <c r="BOF315" s="198"/>
      <c r="BOG315" s="198"/>
      <c r="BOH315" s="198"/>
      <c r="BOI315" s="198"/>
      <c r="BOJ315" s="198"/>
      <c r="BOK315" s="198"/>
      <c r="BOL315" s="198"/>
      <c r="BOM315" s="198"/>
      <c r="BON315" s="198"/>
      <c r="BOO315" s="198"/>
      <c r="BOP315" s="198"/>
      <c r="BOQ315" s="198"/>
      <c r="BOR315" s="198"/>
      <c r="BOS315" s="198"/>
      <c r="BOT315" s="198"/>
      <c r="BOU315" s="198"/>
      <c r="BOV315" s="198"/>
      <c r="BOW315" s="198"/>
      <c r="BOX315" s="198"/>
      <c r="BOY315" s="198"/>
      <c r="BOZ315" s="198"/>
      <c r="BPA315" s="198"/>
      <c r="BPB315" s="198"/>
      <c r="BPC315" s="198"/>
      <c r="BPD315" s="198"/>
      <c r="BPE315" s="198"/>
      <c r="BPF315" s="198"/>
      <c r="BPG315" s="198"/>
      <c r="BPH315" s="198"/>
      <c r="BPI315" s="198"/>
      <c r="BPJ315" s="198"/>
      <c r="BPK315" s="198"/>
      <c r="BPL315" s="198"/>
      <c r="BPM315" s="198"/>
      <c r="BPN315" s="198"/>
      <c r="BPO315" s="198"/>
      <c r="BPP315" s="198"/>
      <c r="BPQ315" s="198"/>
      <c r="BPR315" s="198"/>
      <c r="BPS315" s="198"/>
      <c r="BPT315" s="198"/>
      <c r="BPU315" s="198"/>
      <c r="BPV315" s="198"/>
      <c r="BPW315" s="198"/>
      <c r="BPX315" s="198"/>
      <c r="BPY315" s="198"/>
      <c r="BPZ315" s="198"/>
      <c r="BQA315" s="198"/>
      <c r="BQB315" s="198"/>
      <c r="BQC315" s="198"/>
      <c r="BQD315" s="198"/>
      <c r="BQE315" s="198"/>
      <c r="BQF315" s="198"/>
      <c r="BQG315" s="198"/>
      <c r="BQH315" s="198"/>
      <c r="BQI315" s="198"/>
      <c r="BQJ315" s="198"/>
      <c r="BQK315" s="198"/>
      <c r="BQL315" s="198"/>
      <c r="BQM315" s="198"/>
      <c r="BQN315" s="198"/>
      <c r="BQO315" s="198"/>
      <c r="BQP315" s="198"/>
      <c r="BQQ315" s="198"/>
      <c r="BQR315" s="198"/>
      <c r="BQS315" s="198"/>
      <c r="BQT315" s="198"/>
      <c r="BQU315" s="198"/>
      <c r="BQV315" s="198"/>
      <c r="BQW315" s="198"/>
      <c r="BQX315" s="198"/>
      <c r="BQY315" s="198"/>
      <c r="BQZ315" s="198"/>
      <c r="BRA315" s="198"/>
      <c r="BRB315" s="198"/>
      <c r="BRC315" s="198"/>
      <c r="BRD315" s="198"/>
      <c r="BRE315" s="198"/>
      <c r="BRF315" s="198"/>
      <c r="BRG315" s="198"/>
      <c r="BRH315" s="198"/>
      <c r="BRI315" s="198"/>
      <c r="BRJ315" s="198"/>
      <c r="BRK315" s="198"/>
      <c r="BRL315" s="198"/>
      <c r="BRM315" s="198"/>
      <c r="BRN315" s="198"/>
      <c r="BRO315" s="198"/>
      <c r="BRP315" s="198"/>
      <c r="BRQ315" s="198"/>
      <c r="BRR315" s="198"/>
      <c r="BRS315" s="198"/>
      <c r="BRT315" s="198"/>
      <c r="BRU315" s="198"/>
      <c r="BRV315" s="198"/>
      <c r="BRW315" s="198"/>
      <c r="BRX315" s="198"/>
      <c r="BRY315" s="198"/>
      <c r="BRZ315" s="198"/>
      <c r="BSA315" s="198"/>
      <c r="BSB315" s="198"/>
      <c r="BSC315" s="198"/>
      <c r="BSD315" s="198"/>
      <c r="BSE315" s="198"/>
      <c r="BSF315" s="198"/>
      <c r="BSG315" s="198"/>
      <c r="BSH315" s="198"/>
      <c r="BSI315" s="198"/>
      <c r="BSJ315" s="198"/>
      <c r="BSK315" s="198"/>
      <c r="BSL315" s="198"/>
      <c r="BSM315" s="198"/>
      <c r="BSN315" s="198"/>
      <c r="BSO315" s="198"/>
      <c r="BSP315" s="198"/>
      <c r="BSQ315" s="198"/>
      <c r="BSR315" s="198"/>
      <c r="BSS315" s="198"/>
      <c r="BST315" s="198"/>
      <c r="BSU315" s="198"/>
      <c r="BSV315" s="198"/>
      <c r="BSW315" s="198"/>
      <c r="BSX315" s="198"/>
      <c r="BSY315" s="198"/>
      <c r="BSZ315" s="198"/>
      <c r="BTA315" s="198"/>
      <c r="BTB315" s="198"/>
      <c r="BTC315" s="198"/>
      <c r="BTD315" s="198"/>
      <c r="BTE315" s="198"/>
      <c r="BTF315" s="198"/>
      <c r="BTG315" s="198"/>
      <c r="BTH315" s="198"/>
      <c r="BTI315" s="198"/>
      <c r="BTJ315" s="198"/>
      <c r="BTK315" s="198"/>
      <c r="BTL315" s="198"/>
      <c r="BTM315" s="198"/>
      <c r="BTN315" s="198"/>
      <c r="BTO315" s="198"/>
      <c r="BTP315" s="198"/>
      <c r="BTQ315" s="198"/>
      <c r="BTR315" s="198"/>
      <c r="BTS315" s="198"/>
      <c r="BTT315" s="198"/>
      <c r="BTU315" s="198"/>
      <c r="BTV315" s="198"/>
      <c r="BTW315" s="198"/>
      <c r="BTX315" s="198"/>
      <c r="BTY315" s="198"/>
      <c r="BTZ315" s="198"/>
      <c r="BUA315" s="198"/>
      <c r="BUB315" s="198"/>
      <c r="BUC315" s="198"/>
      <c r="BUD315" s="198"/>
      <c r="BUE315" s="198"/>
      <c r="BUF315" s="198"/>
      <c r="BUG315" s="198"/>
      <c r="BUH315" s="198"/>
      <c r="BUI315" s="198"/>
      <c r="BUJ315" s="198"/>
      <c r="BUK315" s="198"/>
      <c r="BUL315" s="198"/>
      <c r="BUM315" s="198"/>
      <c r="BUN315" s="198"/>
      <c r="BUO315" s="198"/>
      <c r="BUP315" s="198"/>
      <c r="BUQ315" s="198"/>
      <c r="BUR315" s="198"/>
      <c r="BUS315" s="198"/>
      <c r="BUT315" s="198"/>
      <c r="BUU315" s="198"/>
      <c r="BUV315" s="198"/>
      <c r="BUW315" s="198"/>
      <c r="BUX315" s="198"/>
      <c r="BUY315" s="198"/>
      <c r="BUZ315" s="198"/>
      <c r="BVA315" s="198"/>
      <c r="BVB315" s="198"/>
      <c r="BVC315" s="198"/>
      <c r="BVD315" s="198"/>
      <c r="BVE315" s="198"/>
      <c r="BVF315" s="198"/>
      <c r="BVG315" s="198"/>
      <c r="BVH315" s="198"/>
      <c r="BVI315" s="198"/>
      <c r="BVJ315" s="198"/>
      <c r="BVK315" s="198"/>
      <c r="BVL315" s="198"/>
      <c r="BVM315" s="198"/>
      <c r="BVN315" s="198"/>
      <c r="BVO315" s="198"/>
      <c r="BVP315" s="198"/>
      <c r="BVQ315" s="198"/>
      <c r="BVR315" s="198"/>
      <c r="BVS315" s="198"/>
      <c r="BVT315" s="198"/>
      <c r="BVU315" s="198"/>
      <c r="BVV315" s="198"/>
      <c r="BVW315" s="198"/>
      <c r="BVX315" s="198"/>
      <c r="BVY315" s="198"/>
      <c r="BVZ315" s="198"/>
      <c r="BWA315" s="198"/>
      <c r="BWB315" s="198"/>
      <c r="BWC315" s="198"/>
      <c r="BWD315" s="198"/>
      <c r="BWE315" s="198"/>
      <c r="BWF315" s="198"/>
      <c r="BWG315" s="198"/>
      <c r="BWH315" s="198"/>
      <c r="BWI315" s="198"/>
      <c r="BWJ315" s="198"/>
      <c r="BWK315" s="198"/>
      <c r="BWL315" s="198"/>
      <c r="BWM315" s="198"/>
      <c r="BWN315" s="198"/>
      <c r="BWO315" s="198"/>
      <c r="BWP315" s="198"/>
      <c r="BWQ315" s="198"/>
      <c r="BWR315" s="198"/>
      <c r="BWS315" s="198"/>
      <c r="BWT315" s="198"/>
      <c r="BWU315" s="198"/>
      <c r="BWV315" s="198"/>
      <c r="BWW315" s="198"/>
      <c r="BWX315" s="198"/>
      <c r="BWY315" s="198"/>
      <c r="BWZ315" s="198"/>
      <c r="BXA315" s="198"/>
      <c r="BXB315" s="198"/>
      <c r="BXC315" s="198"/>
      <c r="BXD315" s="198"/>
      <c r="BXE315" s="198"/>
      <c r="BXF315" s="198"/>
      <c r="BXG315" s="198"/>
      <c r="BXH315" s="198"/>
      <c r="BXI315" s="198"/>
      <c r="BXJ315" s="198"/>
      <c r="BXK315" s="198"/>
      <c r="BXL315" s="198"/>
      <c r="BXM315" s="198"/>
      <c r="BXN315" s="198"/>
      <c r="BXO315" s="198"/>
      <c r="BXP315" s="198"/>
      <c r="BXQ315" s="198"/>
      <c r="BXR315" s="198"/>
      <c r="BXS315" s="198"/>
      <c r="BXT315" s="198"/>
      <c r="BXU315" s="198"/>
      <c r="BXV315" s="198"/>
      <c r="BXW315" s="198"/>
      <c r="BXX315" s="198"/>
      <c r="BXY315" s="198"/>
      <c r="BXZ315" s="198"/>
      <c r="BYA315" s="198"/>
      <c r="BYB315" s="198"/>
      <c r="BYC315" s="198"/>
      <c r="BYD315" s="198"/>
      <c r="BYE315" s="198"/>
      <c r="BYF315" s="198"/>
      <c r="BYG315" s="198"/>
      <c r="BYH315" s="198"/>
      <c r="BYI315" s="198"/>
      <c r="BYJ315" s="198"/>
      <c r="BYK315" s="198"/>
      <c r="BYL315" s="198"/>
      <c r="BYM315" s="198"/>
      <c r="BYN315" s="198"/>
      <c r="BYO315" s="198"/>
      <c r="BYP315" s="198"/>
      <c r="BYQ315" s="198"/>
      <c r="BYR315" s="198"/>
      <c r="BYS315" s="198"/>
      <c r="BYT315" s="198"/>
      <c r="BYU315" s="198"/>
      <c r="BYV315" s="198"/>
      <c r="BYW315" s="198"/>
      <c r="BYX315" s="198"/>
      <c r="BYY315" s="198"/>
      <c r="BYZ315" s="198"/>
      <c r="BZA315" s="198"/>
      <c r="BZB315" s="198"/>
      <c r="BZC315" s="198"/>
      <c r="BZD315" s="198"/>
      <c r="BZE315" s="198"/>
      <c r="BZF315" s="198"/>
      <c r="BZG315" s="198"/>
      <c r="BZH315" s="198"/>
      <c r="BZI315" s="198"/>
      <c r="BZJ315" s="198"/>
      <c r="BZK315" s="198"/>
      <c r="BZL315" s="198"/>
      <c r="BZM315" s="198"/>
      <c r="BZN315" s="198"/>
      <c r="BZO315" s="198"/>
      <c r="BZP315" s="198"/>
      <c r="BZQ315" s="198"/>
      <c r="BZR315" s="198"/>
      <c r="BZS315" s="198"/>
      <c r="BZT315" s="198"/>
      <c r="BZU315" s="198"/>
      <c r="BZV315" s="198"/>
      <c r="BZW315" s="198"/>
      <c r="BZX315" s="198"/>
      <c r="BZY315" s="198"/>
      <c r="BZZ315" s="198"/>
      <c r="CAA315" s="198"/>
      <c r="CAB315" s="198"/>
      <c r="CAC315" s="198"/>
      <c r="CAD315" s="198"/>
      <c r="CAE315" s="198"/>
      <c r="CAF315" s="198"/>
      <c r="CAG315" s="198"/>
      <c r="CAH315" s="198"/>
      <c r="CAI315" s="198"/>
      <c r="CAJ315" s="198"/>
      <c r="CAK315" s="198"/>
      <c r="CAL315" s="198"/>
      <c r="CAM315" s="198"/>
      <c r="CAN315" s="198"/>
      <c r="CAO315" s="198"/>
      <c r="CAP315" s="198"/>
      <c r="CAQ315" s="198"/>
      <c r="CAR315" s="198"/>
      <c r="CAS315" s="198"/>
      <c r="CAT315" s="198"/>
      <c r="CAU315" s="198"/>
      <c r="CAV315" s="198"/>
      <c r="CAW315" s="198"/>
      <c r="CAX315" s="198"/>
      <c r="CAY315" s="198"/>
      <c r="CAZ315" s="198"/>
      <c r="CBA315" s="198"/>
      <c r="CBB315" s="198"/>
      <c r="CBC315" s="198"/>
      <c r="CBD315" s="198"/>
      <c r="CBE315" s="198"/>
      <c r="CBF315" s="198"/>
      <c r="CBG315" s="198"/>
      <c r="CBH315" s="198"/>
      <c r="CBI315" s="198"/>
      <c r="CBJ315" s="198"/>
      <c r="CBK315" s="198"/>
      <c r="CBL315" s="198"/>
      <c r="CBM315" s="198"/>
      <c r="CBN315" s="198"/>
      <c r="CBO315" s="198"/>
      <c r="CBP315" s="198"/>
      <c r="CBQ315" s="198"/>
      <c r="CBR315" s="198"/>
      <c r="CBS315" s="198"/>
      <c r="CBT315" s="198"/>
      <c r="CBU315" s="198"/>
      <c r="CBV315" s="198"/>
      <c r="CBW315" s="198"/>
      <c r="CBX315" s="198"/>
      <c r="CBY315" s="198"/>
      <c r="CBZ315" s="198"/>
      <c r="CCA315" s="198"/>
      <c r="CCB315" s="198"/>
      <c r="CCC315" s="198"/>
      <c r="CCD315" s="198"/>
      <c r="CCE315" s="198"/>
      <c r="CCF315" s="198"/>
      <c r="CCG315" s="198"/>
      <c r="CCH315" s="198"/>
      <c r="CCI315" s="198"/>
      <c r="CCJ315" s="198"/>
      <c r="CCK315" s="198"/>
      <c r="CCL315" s="198"/>
      <c r="CCM315" s="198"/>
      <c r="CCN315" s="198"/>
      <c r="CCO315" s="198"/>
      <c r="CCP315" s="198"/>
      <c r="CCQ315" s="198"/>
      <c r="CCR315" s="198"/>
      <c r="CCS315" s="198"/>
      <c r="CCT315" s="198"/>
      <c r="CCU315" s="198"/>
      <c r="CCV315" s="198"/>
      <c r="CCW315" s="198"/>
      <c r="CCX315" s="198"/>
      <c r="CCY315" s="198"/>
      <c r="CCZ315" s="198"/>
      <c r="CDA315" s="198"/>
      <c r="CDB315" s="198"/>
      <c r="CDC315" s="198"/>
      <c r="CDD315" s="198"/>
      <c r="CDE315" s="198"/>
      <c r="CDF315" s="198"/>
      <c r="CDG315" s="198"/>
      <c r="CDH315" s="198"/>
      <c r="CDI315" s="198"/>
      <c r="CDJ315" s="198"/>
      <c r="CDK315" s="198"/>
      <c r="CDL315" s="198"/>
      <c r="CDM315" s="198"/>
      <c r="CDN315" s="198"/>
      <c r="CDO315" s="198"/>
      <c r="CDP315" s="198"/>
      <c r="CDQ315" s="198"/>
      <c r="CDR315" s="198"/>
      <c r="CDS315" s="198"/>
      <c r="CDT315" s="198"/>
      <c r="CDU315" s="198"/>
      <c r="CDV315" s="198"/>
      <c r="CDW315" s="198"/>
      <c r="CDX315" s="198"/>
      <c r="CDY315" s="198"/>
      <c r="CDZ315" s="198"/>
      <c r="CEA315" s="198"/>
      <c r="CEB315" s="198"/>
      <c r="CEC315" s="198"/>
      <c r="CED315" s="198"/>
      <c r="CEE315" s="198"/>
      <c r="CEF315" s="198"/>
      <c r="CEG315" s="198"/>
      <c r="CEH315" s="198"/>
      <c r="CEI315" s="198"/>
      <c r="CEJ315" s="198"/>
      <c r="CEK315" s="198"/>
      <c r="CEL315" s="198"/>
      <c r="CEM315" s="198"/>
      <c r="CEN315" s="198"/>
      <c r="CEO315" s="198"/>
      <c r="CEP315" s="198"/>
      <c r="CEQ315" s="198"/>
      <c r="CER315" s="198"/>
      <c r="CES315" s="198"/>
      <c r="CET315" s="198"/>
      <c r="CEU315" s="198"/>
      <c r="CEV315" s="198"/>
      <c r="CEW315" s="198"/>
      <c r="CEX315" s="198"/>
      <c r="CEY315" s="198"/>
      <c r="CEZ315" s="198"/>
      <c r="CFA315" s="198"/>
      <c r="CFB315" s="198"/>
      <c r="CFC315" s="198"/>
      <c r="CFD315" s="198"/>
      <c r="CFE315" s="198"/>
      <c r="CFF315" s="198"/>
      <c r="CFG315" s="198"/>
      <c r="CFH315" s="198"/>
      <c r="CFI315" s="198"/>
      <c r="CFJ315" s="198"/>
      <c r="CFK315" s="198"/>
      <c r="CFL315" s="198"/>
      <c r="CFM315" s="198"/>
      <c r="CFN315" s="198"/>
      <c r="CFO315" s="198"/>
      <c r="CFP315" s="198"/>
      <c r="CFQ315" s="198"/>
      <c r="CFR315" s="198"/>
      <c r="CFS315" s="198"/>
      <c r="CFT315" s="198"/>
      <c r="CFU315" s="198"/>
      <c r="CFV315" s="198"/>
      <c r="CFW315" s="198"/>
      <c r="CFX315" s="198"/>
      <c r="CFY315" s="198"/>
      <c r="CFZ315" s="198"/>
      <c r="CGA315" s="198"/>
      <c r="CGB315" s="198"/>
      <c r="CGC315" s="198"/>
      <c r="CGD315" s="198"/>
      <c r="CGE315" s="198"/>
      <c r="CGF315" s="198"/>
      <c r="CGG315" s="198"/>
      <c r="CGH315" s="198"/>
      <c r="CGI315" s="198"/>
      <c r="CGJ315" s="198"/>
      <c r="CGK315" s="198"/>
      <c r="CGL315" s="198"/>
      <c r="CGM315" s="198"/>
      <c r="CGN315" s="198"/>
      <c r="CGO315" s="198"/>
      <c r="CGP315" s="198"/>
      <c r="CGQ315" s="198"/>
      <c r="CGR315" s="198"/>
      <c r="CGS315" s="198"/>
      <c r="CGT315" s="198"/>
      <c r="CGU315" s="198"/>
      <c r="CGV315" s="198"/>
      <c r="CGW315" s="198"/>
      <c r="CGX315" s="198"/>
      <c r="CGY315" s="198"/>
      <c r="CGZ315" s="198"/>
      <c r="CHA315" s="198"/>
      <c r="CHB315" s="198"/>
      <c r="CHC315" s="198"/>
      <c r="CHD315" s="198"/>
      <c r="CHE315" s="198"/>
      <c r="CHF315" s="198"/>
      <c r="CHG315" s="198"/>
      <c r="CHH315" s="198"/>
      <c r="CHI315" s="198"/>
      <c r="CHJ315" s="198"/>
      <c r="CHK315" s="198"/>
      <c r="CHL315" s="198"/>
      <c r="CHM315" s="198"/>
      <c r="CHN315" s="198"/>
      <c r="CHO315" s="198"/>
      <c r="CHP315" s="198"/>
      <c r="CHQ315" s="198"/>
      <c r="CHR315" s="198"/>
      <c r="CHS315" s="198"/>
      <c r="CHT315" s="198"/>
      <c r="CHU315" s="198"/>
      <c r="CHV315" s="198"/>
      <c r="CHW315" s="198"/>
      <c r="CHX315" s="198"/>
      <c r="CHY315" s="198"/>
      <c r="CHZ315" s="198"/>
      <c r="CIA315" s="198"/>
      <c r="CIB315" s="198"/>
      <c r="CIC315" s="198"/>
      <c r="CID315" s="198"/>
      <c r="CIE315" s="198"/>
      <c r="CIF315" s="198"/>
      <c r="CIG315" s="198"/>
      <c r="CIH315" s="198"/>
      <c r="CII315" s="198"/>
      <c r="CIJ315" s="198"/>
      <c r="CIK315" s="198"/>
      <c r="CIL315" s="198"/>
      <c r="CIM315" s="198"/>
      <c r="CIN315" s="198"/>
      <c r="CIO315" s="198"/>
      <c r="CIP315" s="198"/>
      <c r="CIQ315" s="198"/>
      <c r="CIR315" s="198"/>
      <c r="CIS315" s="198"/>
      <c r="CIT315" s="198"/>
      <c r="CIU315" s="198"/>
      <c r="CIV315" s="198"/>
      <c r="CIW315" s="198"/>
      <c r="CIX315" s="198"/>
      <c r="CIY315" s="198"/>
      <c r="CIZ315" s="198"/>
      <c r="CJA315" s="198"/>
      <c r="CJB315" s="198"/>
      <c r="CJC315" s="198"/>
      <c r="CJD315" s="198"/>
      <c r="CJE315" s="198"/>
      <c r="CJF315" s="198"/>
      <c r="CJG315" s="198"/>
      <c r="CJH315" s="198"/>
      <c r="CJI315" s="198"/>
      <c r="CJJ315" s="198"/>
      <c r="CJK315" s="198"/>
      <c r="CJL315" s="198"/>
      <c r="CJM315" s="198"/>
      <c r="CJN315" s="198"/>
      <c r="CJO315" s="198"/>
      <c r="CJP315" s="198"/>
      <c r="CJQ315" s="198"/>
      <c r="CJR315" s="198"/>
      <c r="CJS315" s="198"/>
      <c r="CJT315" s="198"/>
      <c r="CJU315" s="198"/>
      <c r="CJV315" s="198"/>
      <c r="CJW315" s="198"/>
      <c r="CJX315" s="198"/>
      <c r="CJY315" s="198"/>
      <c r="CJZ315" s="198"/>
      <c r="CKA315" s="198"/>
      <c r="CKB315" s="198"/>
      <c r="CKC315" s="198"/>
      <c r="CKD315" s="198"/>
      <c r="CKE315" s="198"/>
      <c r="CKF315" s="198"/>
      <c r="CKG315" s="198"/>
      <c r="CKH315" s="198"/>
      <c r="CKI315" s="198"/>
      <c r="CKJ315" s="198"/>
      <c r="CKK315" s="198"/>
      <c r="CKL315" s="198"/>
      <c r="CKM315" s="198"/>
      <c r="CKN315" s="198"/>
      <c r="CKO315" s="198"/>
      <c r="CKP315" s="198"/>
      <c r="CKQ315" s="198"/>
      <c r="CKR315" s="198"/>
      <c r="CKS315" s="198"/>
      <c r="CKT315" s="198"/>
      <c r="CKU315" s="198"/>
      <c r="CKV315" s="198"/>
      <c r="CKW315" s="198"/>
      <c r="CKX315" s="198"/>
      <c r="CKY315" s="198"/>
      <c r="CKZ315" s="198"/>
      <c r="CLA315" s="198"/>
      <c r="CLB315" s="198"/>
      <c r="CLC315" s="198"/>
      <c r="CLD315" s="198"/>
      <c r="CLE315" s="198"/>
      <c r="CLF315" s="198"/>
      <c r="CLG315" s="198"/>
      <c r="CLH315" s="198"/>
      <c r="CLI315" s="198"/>
      <c r="CLJ315" s="198"/>
      <c r="CLK315" s="198"/>
      <c r="CLL315" s="198"/>
      <c r="CLM315" s="198"/>
      <c r="CLN315" s="198"/>
      <c r="CLO315" s="198"/>
      <c r="CLP315" s="198"/>
      <c r="CLQ315" s="198"/>
      <c r="CLR315" s="198"/>
      <c r="CLS315" s="198"/>
      <c r="CLT315" s="198"/>
      <c r="CLU315" s="198"/>
      <c r="CLV315" s="198"/>
      <c r="CLW315" s="198"/>
      <c r="CLX315" s="198"/>
      <c r="CLY315" s="198"/>
      <c r="CLZ315" s="198"/>
      <c r="CMA315" s="198"/>
      <c r="CMB315" s="198"/>
      <c r="CMC315" s="198"/>
      <c r="CMD315" s="198"/>
      <c r="CME315" s="198"/>
      <c r="CMF315" s="198"/>
      <c r="CMG315" s="198"/>
      <c r="CMH315" s="198"/>
      <c r="CMI315" s="198"/>
      <c r="CMJ315" s="198"/>
      <c r="CMK315" s="198"/>
      <c r="CML315" s="198"/>
      <c r="CMM315" s="198"/>
      <c r="CMN315" s="198"/>
      <c r="CMO315" s="198"/>
      <c r="CMP315" s="198"/>
      <c r="CMQ315" s="198"/>
      <c r="CMR315" s="198"/>
      <c r="CMS315" s="198"/>
      <c r="CMT315" s="198"/>
      <c r="CMU315" s="198"/>
      <c r="CMV315" s="198"/>
      <c r="CMW315" s="198"/>
      <c r="CMX315" s="198"/>
      <c r="CMY315" s="198"/>
      <c r="CMZ315" s="198"/>
      <c r="CNA315" s="198"/>
      <c r="CNB315" s="198"/>
      <c r="CNC315" s="198"/>
      <c r="CND315" s="198"/>
      <c r="CNE315" s="198"/>
      <c r="CNF315" s="198"/>
      <c r="CNG315" s="198"/>
      <c r="CNH315" s="198"/>
      <c r="CNI315" s="198"/>
      <c r="CNJ315" s="198"/>
      <c r="CNK315" s="198"/>
      <c r="CNL315" s="198"/>
      <c r="CNM315" s="198"/>
      <c r="CNN315" s="198"/>
      <c r="CNO315" s="198"/>
      <c r="CNP315" s="198"/>
      <c r="CNQ315" s="198"/>
      <c r="CNR315" s="198"/>
      <c r="CNS315" s="198"/>
      <c r="CNT315" s="198"/>
      <c r="CNU315" s="198"/>
      <c r="CNV315" s="198"/>
      <c r="CNW315" s="198"/>
      <c r="CNX315" s="198"/>
      <c r="CNY315" s="198"/>
      <c r="CNZ315" s="198"/>
      <c r="COA315" s="198"/>
      <c r="COB315" s="198"/>
      <c r="COC315" s="198"/>
      <c r="COD315" s="198"/>
      <c r="COE315" s="198"/>
      <c r="COF315" s="198"/>
      <c r="COG315" s="198"/>
      <c r="COH315" s="198"/>
      <c r="COI315" s="198"/>
      <c r="COJ315" s="198"/>
      <c r="COK315" s="198"/>
      <c r="COL315" s="198"/>
      <c r="COM315" s="198"/>
      <c r="CON315" s="198"/>
      <c r="COO315" s="198"/>
      <c r="COP315" s="198"/>
      <c r="COQ315" s="198"/>
      <c r="COR315" s="198"/>
      <c r="COS315" s="198"/>
      <c r="COT315" s="198"/>
      <c r="COU315" s="198"/>
      <c r="COV315" s="198"/>
      <c r="COW315" s="198"/>
      <c r="COX315" s="198"/>
      <c r="COY315" s="198"/>
      <c r="COZ315" s="198"/>
      <c r="CPA315" s="198"/>
      <c r="CPB315" s="198"/>
      <c r="CPC315" s="198"/>
      <c r="CPD315" s="198"/>
      <c r="CPE315" s="198"/>
      <c r="CPF315" s="198"/>
      <c r="CPG315" s="198"/>
      <c r="CPH315" s="198"/>
      <c r="CPI315" s="198"/>
      <c r="CPJ315" s="198"/>
      <c r="CPK315" s="198"/>
      <c r="CPL315" s="198"/>
      <c r="CPM315" s="198"/>
      <c r="CPN315" s="198"/>
      <c r="CPO315" s="198"/>
      <c r="CPP315" s="198"/>
      <c r="CPQ315" s="198"/>
      <c r="CPR315" s="198"/>
      <c r="CPS315" s="198"/>
      <c r="CPT315" s="198"/>
      <c r="CPU315" s="198"/>
      <c r="CPV315" s="198"/>
      <c r="CPW315" s="198"/>
      <c r="CPX315" s="198"/>
      <c r="CPY315" s="198"/>
      <c r="CPZ315" s="198"/>
      <c r="CQA315" s="198"/>
      <c r="CQB315" s="198"/>
      <c r="CQC315" s="198"/>
      <c r="CQD315" s="198"/>
      <c r="CQE315" s="198"/>
      <c r="CQF315" s="198"/>
      <c r="CQG315" s="198"/>
      <c r="CQH315" s="198"/>
      <c r="CQI315" s="198"/>
      <c r="CQJ315" s="198"/>
      <c r="CQK315" s="198"/>
      <c r="CQL315" s="198"/>
      <c r="CQM315" s="198"/>
      <c r="CQN315" s="198"/>
      <c r="CQO315" s="198"/>
      <c r="CQP315" s="198"/>
      <c r="CQQ315" s="198"/>
      <c r="CQR315" s="198"/>
      <c r="CQS315" s="198"/>
      <c r="CQT315" s="198"/>
      <c r="CQU315" s="198"/>
      <c r="CQV315" s="198"/>
      <c r="CQW315" s="198"/>
      <c r="CQX315" s="198"/>
      <c r="CQY315" s="198"/>
      <c r="CQZ315" s="198"/>
      <c r="CRA315" s="198"/>
      <c r="CRB315" s="198"/>
      <c r="CRC315" s="198"/>
      <c r="CRD315" s="198"/>
      <c r="CRE315" s="198"/>
      <c r="CRF315" s="198"/>
      <c r="CRG315" s="198"/>
      <c r="CRH315" s="198"/>
      <c r="CRI315" s="198"/>
      <c r="CRJ315" s="198"/>
      <c r="CRK315" s="198"/>
      <c r="CRL315" s="198"/>
      <c r="CRM315" s="198"/>
      <c r="CRN315" s="198"/>
      <c r="CRO315" s="198"/>
      <c r="CRP315" s="198"/>
      <c r="CRQ315" s="198"/>
      <c r="CRR315" s="198"/>
      <c r="CRS315" s="198"/>
      <c r="CRT315" s="198"/>
      <c r="CRU315" s="198"/>
      <c r="CRV315" s="198"/>
      <c r="CRW315" s="198"/>
      <c r="CRX315" s="198"/>
      <c r="CRY315" s="198"/>
      <c r="CRZ315" s="198"/>
      <c r="CSA315" s="198"/>
      <c r="CSB315" s="198"/>
      <c r="CSC315" s="198"/>
      <c r="CSD315" s="198"/>
      <c r="CSE315" s="198"/>
      <c r="CSF315" s="198"/>
      <c r="CSG315" s="198"/>
      <c r="CSH315" s="198"/>
      <c r="CSI315" s="198"/>
      <c r="CSJ315" s="198"/>
      <c r="CSK315" s="198"/>
      <c r="CSL315" s="198"/>
      <c r="CSM315" s="198"/>
      <c r="CSN315" s="198"/>
      <c r="CSO315" s="198"/>
      <c r="CSP315" s="198"/>
      <c r="CSQ315" s="198"/>
      <c r="CSR315" s="198"/>
      <c r="CSS315" s="198"/>
      <c r="CST315" s="198"/>
      <c r="CSU315" s="198"/>
      <c r="CSV315" s="198"/>
      <c r="CSW315" s="198"/>
      <c r="CSX315" s="198"/>
      <c r="CSY315" s="198"/>
      <c r="CSZ315" s="198"/>
      <c r="CTA315" s="198"/>
      <c r="CTB315" s="198"/>
      <c r="CTC315" s="198"/>
      <c r="CTD315" s="198"/>
      <c r="CTE315" s="198"/>
      <c r="CTF315" s="198"/>
      <c r="CTG315" s="198"/>
      <c r="CTH315" s="198"/>
      <c r="CTI315" s="198"/>
      <c r="CTJ315" s="198"/>
      <c r="CTK315" s="198"/>
      <c r="CTL315" s="198"/>
      <c r="CTM315" s="198"/>
      <c r="CTN315" s="198"/>
      <c r="CTO315" s="198"/>
      <c r="CTP315" s="198"/>
      <c r="CTQ315" s="198"/>
      <c r="CTR315" s="198"/>
      <c r="CTS315" s="198"/>
      <c r="CTT315" s="198"/>
      <c r="CTU315" s="198"/>
      <c r="CTV315" s="198"/>
      <c r="CTW315" s="198"/>
      <c r="CTX315" s="198"/>
      <c r="CTY315" s="198"/>
      <c r="CTZ315" s="198"/>
      <c r="CUA315" s="198"/>
      <c r="CUB315" s="198"/>
      <c r="CUC315" s="198"/>
      <c r="CUD315" s="198"/>
      <c r="CUE315" s="198"/>
      <c r="CUF315" s="198"/>
      <c r="CUG315" s="198"/>
      <c r="CUH315" s="198"/>
      <c r="CUI315" s="198"/>
      <c r="CUJ315" s="198"/>
      <c r="CUK315" s="198"/>
      <c r="CUL315" s="198"/>
      <c r="CUM315" s="198"/>
      <c r="CUN315" s="198"/>
      <c r="CUO315" s="198"/>
      <c r="CUP315" s="198"/>
      <c r="CUQ315" s="198"/>
      <c r="CUR315" s="198"/>
      <c r="CUS315" s="198"/>
      <c r="CUT315" s="198"/>
      <c r="CUU315" s="198"/>
      <c r="CUV315" s="198"/>
      <c r="CUW315" s="198"/>
      <c r="CUX315" s="198"/>
      <c r="CUY315" s="198"/>
      <c r="CUZ315" s="198"/>
      <c r="CVA315" s="198"/>
      <c r="CVB315" s="198"/>
      <c r="CVC315" s="198"/>
      <c r="CVD315" s="198"/>
      <c r="CVE315" s="198"/>
      <c r="CVF315" s="198"/>
      <c r="CVG315" s="198"/>
      <c r="CVH315" s="198"/>
      <c r="CVI315" s="198"/>
      <c r="CVJ315" s="198"/>
      <c r="CVK315" s="198"/>
      <c r="CVL315" s="198"/>
      <c r="CVM315" s="198"/>
      <c r="CVN315" s="198"/>
      <c r="CVO315" s="198"/>
      <c r="CVP315" s="198"/>
      <c r="CVQ315" s="198"/>
      <c r="CVR315" s="198"/>
      <c r="CVS315" s="198"/>
      <c r="CVT315" s="198"/>
      <c r="CVU315" s="198"/>
      <c r="CVV315" s="198"/>
      <c r="CVW315" s="198"/>
      <c r="CVX315" s="198"/>
      <c r="CVY315" s="198"/>
      <c r="CVZ315" s="198"/>
      <c r="CWA315" s="198"/>
      <c r="CWB315" s="198"/>
      <c r="CWC315" s="198"/>
      <c r="CWD315" s="198"/>
      <c r="CWE315" s="198"/>
      <c r="CWF315" s="198"/>
      <c r="CWG315" s="198"/>
      <c r="CWH315" s="198"/>
      <c r="CWI315" s="198"/>
      <c r="CWJ315" s="198"/>
      <c r="CWK315" s="198"/>
      <c r="CWL315" s="198"/>
      <c r="CWM315" s="198"/>
      <c r="CWN315" s="198"/>
      <c r="CWO315" s="198"/>
      <c r="CWP315" s="198"/>
      <c r="CWQ315" s="198"/>
      <c r="CWR315" s="198"/>
      <c r="CWS315" s="198"/>
      <c r="CWT315" s="198"/>
      <c r="CWU315" s="198"/>
      <c r="CWV315" s="198"/>
      <c r="CWW315" s="198"/>
      <c r="CWX315" s="198"/>
      <c r="CWY315" s="198"/>
      <c r="CWZ315" s="198"/>
      <c r="CXA315" s="198"/>
      <c r="CXB315" s="198"/>
      <c r="CXC315" s="198"/>
      <c r="CXD315" s="198"/>
      <c r="CXE315" s="198"/>
      <c r="CXF315" s="198"/>
      <c r="CXG315" s="198"/>
      <c r="CXH315" s="198"/>
      <c r="CXI315" s="198"/>
      <c r="CXJ315" s="198"/>
      <c r="CXK315" s="198"/>
      <c r="CXL315" s="198"/>
      <c r="CXM315" s="198"/>
      <c r="CXN315" s="198"/>
      <c r="CXO315" s="198"/>
      <c r="CXP315" s="198"/>
      <c r="CXQ315" s="198"/>
      <c r="CXR315" s="198"/>
      <c r="CXS315" s="198"/>
      <c r="CXT315" s="198"/>
      <c r="CXU315" s="198"/>
      <c r="CXV315" s="198"/>
      <c r="CXW315" s="198"/>
      <c r="CXX315" s="198"/>
      <c r="CXY315" s="198"/>
      <c r="CXZ315" s="198"/>
      <c r="CYA315" s="198"/>
      <c r="CYB315" s="198"/>
      <c r="CYC315" s="198"/>
      <c r="CYD315" s="198"/>
      <c r="CYE315" s="198"/>
      <c r="CYF315" s="198"/>
      <c r="CYG315" s="198"/>
      <c r="CYH315" s="198"/>
      <c r="CYI315" s="198"/>
      <c r="CYJ315" s="198"/>
      <c r="CYK315" s="198"/>
      <c r="CYL315" s="198"/>
      <c r="CYM315" s="198"/>
      <c r="CYN315" s="198"/>
      <c r="CYO315" s="198"/>
      <c r="CYP315" s="198"/>
      <c r="CYQ315" s="198"/>
      <c r="CYR315" s="198"/>
      <c r="CYS315" s="198"/>
      <c r="CYT315" s="198"/>
      <c r="CYU315" s="198"/>
      <c r="CYV315" s="198"/>
      <c r="CYW315" s="198"/>
      <c r="CYX315" s="198"/>
      <c r="CYY315" s="198"/>
      <c r="CYZ315" s="198"/>
      <c r="CZA315" s="198"/>
      <c r="CZB315" s="198"/>
      <c r="CZC315" s="198"/>
      <c r="CZD315" s="198"/>
      <c r="CZE315" s="198"/>
      <c r="CZF315" s="198"/>
      <c r="CZG315" s="198"/>
      <c r="CZH315" s="198"/>
      <c r="CZI315" s="198"/>
      <c r="CZJ315" s="198"/>
      <c r="CZK315" s="198"/>
      <c r="CZL315" s="198"/>
      <c r="CZM315" s="198"/>
      <c r="CZN315" s="198"/>
      <c r="CZO315" s="198"/>
      <c r="CZP315" s="198"/>
      <c r="CZQ315" s="198"/>
      <c r="CZR315" s="198"/>
      <c r="CZS315" s="198"/>
      <c r="CZT315" s="198"/>
      <c r="CZU315" s="198"/>
      <c r="CZV315" s="198"/>
      <c r="CZW315" s="198"/>
      <c r="CZX315" s="198"/>
      <c r="CZY315" s="198"/>
      <c r="CZZ315" s="198"/>
      <c r="DAA315" s="198"/>
      <c r="DAB315" s="198"/>
      <c r="DAC315" s="198"/>
      <c r="DAD315" s="198"/>
      <c r="DAE315" s="198"/>
      <c r="DAF315" s="198"/>
      <c r="DAG315" s="198"/>
      <c r="DAH315" s="198"/>
      <c r="DAI315" s="198"/>
      <c r="DAJ315" s="198"/>
      <c r="DAK315" s="198"/>
      <c r="DAL315" s="198"/>
      <c r="DAM315" s="198"/>
      <c r="DAN315" s="198"/>
      <c r="DAO315" s="198"/>
      <c r="DAP315" s="198"/>
      <c r="DAQ315" s="198"/>
      <c r="DAR315" s="198"/>
      <c r="DAS315" s="198"/>
      <c r="DAT315" s="198"/>
      <c r="DAU315" s="198"/>
      <c r="DAV315" s="198"/>
      <c r="DAW315" s="198"/>
      <c r="DAX315" s="198"/>
      <c r="DAY315" s="198"/>
      <c r="DAZ315" s="198"/>
      <c r="DBA315" s="198"/>
      <c r="DBB315" s="198"/>
      <c r="DBC315" s="198"/>
      <c r="DBD315" s="198"/>
      <c r="DBE315" s="198"/>
      <c r="DBF315" s="198"/>
      <c r="DBG315" s="198"/>
      <c r="DBH315" s="198"/>
      <c r="DBI315" s="198"/>
      <c r="DBJ315" s="198"/>
      <c r="DBK315" s="198"/>
      <c r="DBL315" s="198"/>
      <c r="DBM315" s="198"/>
      <c r="DBN315" s="198"/>
      <c r="DBO315" s="198"/>
      <c r="DBP315" s="198"/>
      <c r="DBQ315" s="198"/>
      <c r="DBR315" s="198"/>
      <c r="DBS315" s="198"/>
      <c r="DBT315" s="198"/>
      <c r="DBU315" s="198"/>
      <c r="DBV315" s="198"/>
      <c r="DBW315" s="198"/>
      <c r="DBX315" s="198"/>
      <c r="DBY315" s="198"/>
      <c r="DBZ315" s="198"/>
      <c r="DCA315" s="198"/>
      <c r="DCB315" s="198"/>
      <c r="DCC315" s="198"/>
      <c r="DCD315" s="198"/>
      <c r="DCE315" s="198"/>
      <c r="DCF315" s="198"/>
      <c r="DCG315" s="198"/>
      <c r="DCH315" s="198"/>
      <c r="DCI315" s="198"/>
      <c r="DCJ315" s="198"/>
      <c r="DCK315" s="198"/>
      <c r="DCL315" s="198"/>
      <c r="DCM315" s="198"/>
      <c r="DCN315" s="198"/>
      <c r="DCO315" s="198"/>
      <c r="DCP315" s="198"/>
      <c r="DCQ315" s="198"/>
      <c r="DCR315" s="198"/>
      <c r="DCS315" s="198"/>
      <c r="DCT315" s="198"/>
      <c r="DCU315" s="198"/>
      <c r="DCV315" s="198"/>
      <c r="DCW315" s="198"/>
      <c r="DCX315" s="198"/>
      <c r="DCY315" s="198"/>
      <c r="DCZ315" s="198"/>
      <c r="DDA315" s="198"/>
      <c r="DDB315" s="198"/>
      <c r="DDC315" s="198"/>
      <c r="DDD315" s="198"/>
      <c r="DDE315" s="198"/>
      <c r="DDF315" s="198"/>
      <c r="DDG315" s="198"/>
      <c r="DDH315" s="198"/>
      <c r="DDI315" s="198"/>
      <c r="DDJ315" s="198"/>
      <c r="DDK315" s="198"/>
      <c r="DDL315" s="198"/>
      <c r="DDM315" s="198"/>
      <c r="DDN315" s="198"/>
      <c r="DDO315" s="198"/>
      <c r="DDP315" s="198"/>
      <c r="DDQ315" s="198"/>
      <c r="DDR315" s="198"/>
      <c r="DDS315" s="198"/>
      <c r="DDT315" s="198"/>
      <c r="DDU315" s="198"/>
      <c r="DDV315" s="198"/>
      <c r="DDW315" s="198"/>
      <c r="DDX315" s="198"/>
      <c r="DDY315" s="198"/>
      <c r="DDZ315" s="198"/>
      <c r="DEA315" s="198"/>
      <c r="DEB315" s="198"/>
      <c r="DEC315" s="198"/>
      <c r="DED315" s="198"/>
      <c r="DEE315" s="198"/>
      <c r="DEF315" s="198"/>
      <c r="DEG315" s="198"/>
      <c r="DEH315" s="198"/>
      <c r="DEI315" s="198"/>
      <c r="DEJ315" s="198"/>
      <c r="DEK315" s="198"/>
      <c r="DEL315" s="198"/>
      <c r="DEM315" s="198"/>
      <c r="DEN315" s="198"/>
      <c r="DEO315" s="198"/>
      <c r="DEP315" s="198"/>
      <c r="DEQ315" s="198"/>
      <c r="DER315" s="198"/>
      <c r="DES315" s="198"/>
      <c r="DET315" s="198"/>
      <c r="DEU315" s="198"/>
      <c r="DEV315" s="198"/>
      <c r="DEW315" s="198"/>
      <c r="DEX315" s="198"/>
      <c r="DEY315" s="198"/>
      <c r="DEZ315" s="198"/>
      <c r="DFA315" s="198"/>
      <c r="DFB315" s="198"/>
      <c r="DFC315" s="198"/>
      <c r="DFD315" s="198"/>
      <c r="DFE315" s="198"/>
      <c r="DFF315" s="198"/>
      <c r="DFG315" s="198"/>
      <c r="DFH315" s="198"/>
      <c r="DFI315" s="198"/>
      <c r="DFJ315" s="198"/>
      <c r="DFK315" s="198"/>
      <c r="DFL315" s="198"/>
      <c r="DFM315" s="198"/>
      <c r="DFN315" s="198"/>
      <c r="DFO315" s="198"/>
      <c r="DFP315" s="198"/>
      <c r="DFQ315" s="198"/>
      <c r="DFR315" s="198"/>
      <c r="DFS315" s="198"/>
      <c r="DFT315" s="198"/>
      <c r="DFU315" s="198"/>
      <c r="DFV315" s="198"/>
      <c r="DFW315" s="198"/>
      <c r="DFX315" s="198"/>
      <c r="DFY315" s="198"/>
      <c r="DFZ315" s="198"/>
      <c r="DGA315" s="198"/>
      <c r="DGB315" s="198"/>
      <c r="DGC315" s="198"/>
      <c r="DGD315" s="198"/>
      <c r="DGE315" s="198"/>
      <c r="DGF315" s="198"/>
      <c r="DGG315" s="198"/>
      <c r="DGH315" s="198"/>
      <c r="DGI315" s="198"/>
      <c r="DGJ315" s="198"/>
      <c r="DGK315" s="198"/>
      <c r="DGL315" s="198"/>
      <c r="DGM315" s="198"/>
      <c r="DGN315" s="198"/>
      <c r="DGO315" s="198"/>
      <c r="DGP315" s="198"/>
      <c r="DGQ315" s="198"/>
      <c r="DGR315" s="198"/>
      <c r="DGS315" s="198"/>
      <c r="DGT315" s="198"/>
      <c r="DGU315" s="198"/>
      <c r="DGV315" s="198"/>
      <c r="DGW315" s="198"/>
      <c r="DGX315" s="198"/>
      <c r="DGY315" s="198"/>
      <c r="DGZ315" s="198"/>
      <c r="DHA315" s="198"/>
      <c r="DHB315" s="198"/>
      <c r="DHC315" s="198"/>
      <c r="DHD315" s="198"/>
      <c r="DHE315" s="198"/>
      <c r="DHF315" s="198"/>
      <c r="DHG315" s="198"/>
      <c r="DHH315" s="198"/>
      <c r="DHI315" s="198"/>
      <c r="DHJ315" s="198"/>
      <c r="DHK315" s="198"/>
      <c r="DHL315" s="198"/>
      <c r="DHM315" s="198"/>
      <c r="DHN315" s="198"/>
      <c r="DHO315" s="198"/>
      <c r="DHP315" s="198"/>
      <c r="DHQ315" s="198"/>
      <c r="DHR315" s="198"/>
      <c r="DHS315" s="198"/>
      <c r="DHT315" s="198"/>
      <c r="DHU315" s="198"/>
      <c r="DHV315" s="198"/>
      <c r="DHW315" s="198"/>
      <c r="DHX315" s="198"/>
      <c r="DHY315" s="198"/>
      <c r="DHZ315" s="198"/>
      <c r="DIA315" s="198"/>
      <c r="DIB315" s="198"/>
      <c r="DIC315" s="198"/>
      <c r="DID315" s="198"/>
      <c r="DIE315" s="198"/>
      <c r="DIF315" s="198"/>
      <c r="DIG315" s="198"/>
      <c r="DIH315" s="198"/>
      <c r="DII315" s="198"/>
      <c r="DIJ315" s="198"/>
      <c r="DIK315" s="198"/>
      <c r="DIL315" s="198"/>
      <c r="DIM315" s="198"/>
      <c r="DIN315" s="198"/>
      <c r="DIO315" s="198"/>
      <c r="DIP315" s="198"/>
      <c r="DIQ315" s="198"/>
      <c r="DIR315" s="198"/>
      <c r="DIS315" s="198"/>
      <c r="DIT315" s="198"/>
      <c r="DIU315" s="198"/>
      <c r="DIV315" s="198"/>
      <c r="DIW315" s="198"/>
      <c r="DIX315" s="198"/>
      <c r="DIY315" s="198"/>
      <c r="DIZ315" s="198"/>
      <c r="DJA315" s="198"/>
      <c r="DJB315" s="198"/>
      <c r="DJC315" s="198"/>
      <c r="DJD315" s="198"/>
      <c r="DJE315" s="198"/>
      <c r="DJF315" s="198"/>
      <c r="DJG315" s="198"/>
      <c r="DJH315" s="198"/>
      <c r="DJI315" s="198"/>
      <c r="DJJ315" s="198"/>
      <c r="DJK315" s="198"/>
      <c r="DJL315" s="198"/>
      <c r="DJM315" s="198"/>
      <c r="DJN315" s="198"/>
      <c r="DJO315" s="198"/>
      <c r="DJP315" s="198"/>
      <c r="DJQ315" s="198"/>
      <c r="DJR315" s="198"/>
      <c r="DJS315" s="198"/>
      <c r="DJT315" s="198"/>
      <c r="DJU315" s="198"/>
      <c r="DJV315" s="198"/>
      <c r="DJW315" s="198"/>
      <c r="DJX315" s="198"/>
      <c r="DJY315" s="198"/>
      <c r="DJZ315" s="198"/>
      <c r="DKA315" s="198"/>
      <c r="DKB315" s="198"/>
      <c r="DKC315" s="198"/>
      <c r="DKD315" s="198"/>
      <c r="DKE315" s="198"/>
      <c r="DKF315" s="198"/>
      <c r="DKG315" s="198"/>
      <c r="DKH315" s="198"/>
      <c r="DKI315" s="198"/>
      <c r="DKJ315" s="198"/>
      <c r="DKK315" s="198"/>
      <c r="DKL315" s="198"/>
      <c r="DKM315" s="198"/>
      <c r="DKN315" s="198"/>
      <c r="DKO315" s="198"/>
      <c r="DKP315" s="198"/>
      <c r="DKQ315" s="198"/>
      <c r="DKR315" s="198"/>
      <c r="DKS315" s="198"/>
      <c r="DKT315" s="198"/>
      <c r="DKU315" s="198"/>
      <c r="DKV315" s="198"/>
      <c r="DKW315" s="198"/>
      <c r="DKX315" s="198"/>
      <c r="DKY315" s="198"/>
      <c r="DKZ315" s="198"/>
      <c r="DLA315" s="198"/>
      <c r="DLB315" s="198"/>
      <c r="DLC315" s="198"/>
      <c r="DLD315" s="198"/>
      <c r="DLE315" s="198"/>
      <c r="DLF315" s="198"/>
      <c r="DLG315" s="198"/>
      <c r="DLH315" s="198"/>
      <c r="DLI315" s="198"/>
      <c r="DLJ315" s="198"/>
      <c r="DLK315" s="198"/>
      <c r="DLL315" s="198"/>
      <c r="DLM315" s="198"/>
      <c r="DLN315" s="198"/>
      <c r="DLO315" s="198"/>
      <c r="DLP315" s="198"/>
      <c r="DLQ315" s="198"/>
      <c r="DLR315" s="198"/>
      <c r="DLS315" s="198"/>
      <c r="DLT315" s="198"/>
      <c r="DLU315" s="198"/>
      <c r="DLV315" s="198"/>
      <c r="DLW315" s="198"/>
      <c r="DLX315" s="198"/>
      <c r="DLY315" s="198"/>
      <c r="DLZ315" s="198"/>
      <c r="DMA315" s="198"/>
      <c r="DMB315" s="198"/>
      <c r="DMC315" s="198"/>
      <c r="DMD315" s="198"/>
      <c r="DME315" s="198"/>
      <c r="DMF315" s="198"/>
      <c r="DMG315" s="198"/>
      <c r="DMH315" s="198"/>
      <c r="DMI315" s="198"/>
      <c r="DMJ315" s="198"/>
      <c r="DMK315" s="198"/>
      <c r="DML315" s="198"/>
      <c r="DMM315" s="198"/>
      <c r="DMN315" s="198"/>
      <c r="DMO315" s="198"/>
      <c r="DMP315" s="198"/>
      <c r="DMQ315" s="198"/>
      <c r="DMR315" s="198"/>
      <c r="DMS315" s="198"/>
      <c r="DMT315" s="198"/>
      <c r="DMU315" s="198"/>
      <c r="DMV315" s="198"/>
      <c r="DMW315" s="198"/>
      <c r="DMX315" s="198"/>
      <c r="DMY315" s="198"/>
      <c r="DMZ315" s="198"/>
      <c r="DNA315" s="198"/>
      <c r="DNB315" s="198"/>
      <c r="DNC315" s="198"/>
      <c r="DND315" s="198"/>
      <c r="DNE315" s="198"/>
      <c r="DNF315" s="198"/>
      <c r="DNG315" s="198"/>
      <c r="DNH315" s="198"/>
      <c r="DNI315" s="198"/>
      <c r="DNJ315" s="198"/>
      <c r="DNK315" s="198"/>
      <c r="DNL315" s="198"/>
      <c r="DNM315" s="198"/>
      <c r="DNN315" s="198"/>
      <c r="DNO315" s="198"/>
      <c r="DNP315" s="198"/>
      <c r="DNQ315" s="198"/>
      <c r="DNR315" s="198"/>
      <c r="DNS315" s="198"/>
      <c r="DNT315" s="198"/>
      <c r="DNU315" s="198"/>
      <c r="DNV315" s="198"/>
      <c r="DNW315" s="198"/>
      <c r="DNX315" s="198"/>
      <c r="DNY315" s="198"/>
      <c r="DNZ315" s="198"/>
      <c r="DOA315" s="198"/>
      <c r="DOB315" s="198"/>
      <c r="DOC315" s="198"/>
      <c r="DOD315" s="198"/>
      <c r="DOE315" s="198"/>
      <c r="DOF315" s="198"/>
      <c r="DOG315" s="198"/>
      <c r="DOH315" s="198"/>
      <c r="DOI315" s="198"/>
      <c r="DOJ315" s="198"/>
      <c r="DOK315" s="198"/>
      <c r="DOL315" s="198"/>
      <c r="DOM315" s="198"/>
      <c r="DON315" s="198"/>
      <c r="DOO315" s="198"/>
      <c r="DOP315" s="198"/>
      <c r="DOQ315" s="198"/>
      <c r="DOR315" s="198"/>
      <c r="DOS315" s="198"/>
      <c r="DOT315" s="198"/>
      <c r="DOU315" s="198"/>
      <c r="DOV315" s="198"/>
      <c r="DOW315" s="198"/>
      <c r="DOX315" s="198"/>
      <c r="DOY315" s="198"/>
      <c r="DOZ315" s="198"/>
      <c r="DPA315" s="198"/>
      <c r="DPB315" s="198"/>
      <c r="DPC315" s="198"/>
      <c r="DPD315" s="198"/>
      <c r="DPE315" s="198"/>
      <c r="DPF315" s="198"/>
      <c r="DPG315" s="198"/>
      <c r="DPH315" s="198"/>
      <c r="DPI315" s="198"/>
      <c r="DPJ315" s="198"/>
      <c r="DPK315" s="198"/>
      <c r="DPL315" s="198"/>
      <c r="DPM315" s="198"/>
      <c r="DPN315" s="198"/>
      <c r="DPO315" s="198"/>
      <c r="DPP315" s="198"/>
      <c r="DPQ315" s="198"/>
      <c r="DPR315" s="198"/>
      <c r="DPS315" s="198"/>
      <c r="DPT315" s="198"/>
      <c r="DPU315" s="198"/>
      <c r="DPV315" s="198"/>
      <c r="DPW315" s="198"/>
      <c r="DPX315" s="198"/>
      <c r="DPY315" s="198"/>
      <c r="DPZ315" s="198"/>
      <c r="DQA315" s="198"/>
      <c r="DQB315" s="198"/>
      <c r="DQC315" s="198"/>
      <c r="DQD315" s="198"/>
      <c r="DQE315" s="198"/>
      <c r="DQF315" s="198"/>
      <c r="DQG315" s="198"/>
      <c r="DQH315" s="198"/>
      <c r="DQI315" s="198"/>
      <c r="DQJ315" s="198"/>
      <c r="DQK315" s="198"/>
      <c r="DQL315" s="198"/>
      <c r="DQM315" s="198"/>
      <c r="DQN315" s="198"/>
      <c r="DQO315" s="198"/>
      <c r="DQP315" s="198"/>
      <c r="DQQ315" s="198"/>
      <c r="DQR315" s="198"/>
      <c r="DQS315" s="198"/>
      <c r="DQT315" s="198"/>
      <c r="DQU315" s="198"/>
      <c r="DQV315" s="198"/>
      <c r="DQW315" s="198"/>
      <c r="DQX315" s="198"/>
      <c r="DQY315" s="198"/>
      <c r="DQZ315" s="198"/>
      <c r="DRA315" s="198"/>
      <c r="DRB315" s="198"/>
      <c r="DRC315" s="198"/>
      <c r="DRD315" s="198"/>
      <c r="DRE315" s="198"/>
      <c r="DRF315" s="198"/>
      <c r="DRG315" s="198"/>
      <c r="DRH315" s="198"/>
      <c r="DRI315" s="198"/>
      <c r="DRJ315" s="198"/>
      <c r="DRK315" s="198"/>
      <c r="DRL315" s="198"/>
      <c r="DRM315" s="198"/>
      <c r="DRN315" s="198"/>
      <c r="DRO315" s="198"/>
      <c r="DRP315" s="198"/>
      <c r="DRQ315" s="198"/>
      <c r="DRR315" s="198"/>
      <c r="DRS315" s="198"/>
      <c r="DRT315" s="198"/>
      <c r="DRU315" s="198"/>
      <c r="DRV315" s="198"/>
      <c r="DRW315" s="198"/>
      <c r="DRX315" s="198"/>
      <c r="DRY315" s="198"/>
      <c r="DRZ315" s="198"/>
      <c r="DSA315" s="198"/>
      <c r="DSB315" s="198"/>
      <c r="DSC315" s="198"/>
      <c r="DSD315" s="198"/>
      <c r="DSE315" s="198"/>
      <c r="DSF315" s="198"/>
      <c r="DSG315" s="198"/>
      <c r="DSH315" s="198"/>
      <c r="DSI315" s="198"/>
      <c r="DSJ315" s="198"/>
      <c r="DSK315" s="198"/>
      <c r="DSL315" s="198"/>
      <c r="DSM315" s="198"/>
      <c r="DSN315" s="198"/>
      <c r="DSO315" s="198"/>
      <c r="DSP315" s="198"/>
      <c r="DSQ315" s="198"/>
      <c r="DSR315" s="198"/>
      <c r="DSS315" s="198"/>
      <c r="DST315" s="198"/>
      <c r="DSU315" s="198"/>
      <c r="DSV315" s="198"/>
      <c r="DSW315" s="198"/>
      <c r="DSX315" s="198"/>
      <c r="DSY315" s="198"/>
      <c r="DSZ315" s="198"/>
      <c r="DTA315" s="198"/>
      <c r="DTB315" s="198"/>
      <c r="DTC315" s="198"/>
      <c r="DTD315" s="198"/>
      <c r="DTE315" s="198"/>
      <c r="DTF315" s="198"/>
      <c r="DTG315" s="198"/>
      <c r="DTH315" s="198"/>
      <c r="DTI315" s="198"/>
      <c r="DTJ315" s="198"/>
      <c r="DTK315" s="198"/>
      <c r="DTL315" s="198"/>
      <c r="DTM315" s="198"/>
      <c r="DTN315" s="198"/>
      <c r="DTO315" s="198"/>
      <c r="DTP315" s="198"/>
      <c r="DTQ315" s="198"/>
      <c r="DTR315" s="198"/>
      <c r="DTS315" s="198"/>
      <c r="DTT315" s="198"/>
      <c r="DTU315" s="198"/>
      <c r="DTV315" s="198"/>
      <c r="DTW315" s="198"/>
      <c r="DTX315" s="198"/>
      <c r="DTY315" s="198"/>
      <c r="DTZ315" s="198"/>
      <c r="DUA315" s="198"/>
      <c r="DUB315" s="198"/>
      <c r="DUC315" s="198"/>
      <c r="DUD315" s="198"/>
      <c r="DUE315" s="198"/>
      <c r="DUF315" s="198"/>
      <c r="DUG315" s="198"/>
      <c r="DUH315" s="198"/>
      <c r="DUI315" s="198"/>
      <c r="DUJ315" s="198"/>
      <c r="DUK315" s="198"/>
      <c r="DUL315" s="198"/>
      <c r="DUM315" s="198"/>
      <c r="DUN315" s="198"/>
      <c r="DUO315" s="198"/>
      <c r="DUP315" s="198"/>
      <c r="DUQ315" s="198"/>
      <c r="DUR315" s="198"/>
      <c r="DUS315" s="198"/>
      <c r="DUT315" s="198"/>
      <c r="DUU315" s="198"/>
      <c r="DUV315" s="198"/>
      <c r="DUW315" s="198"/>
      <c r="DUX315" s="198"/>
      <c r="DUY315" s="198"/>
      <c r="DUZ315" s="198"/>
      <c r="DVA315" s="198"/>
      <c r="DVB315" s="198"/>
      <c r="DVC315" s="198"/>
      <c r="DVD315" s="198"/>
      <c r="DVE315" s="198"/>
      <c r="DVF315" s="198"/>
      <c r="DVG315" s="198"/>
      <c r="DVH315" s="198"/>
      <c r="DVI315" s="198"/>
      <c r="DVJ315" s="198"/>
      <c r="DVK315" s="198"/>
      <c r="DVL315" s="198"/>
      <c r="DVM315" s="198"/>
      <c r="DVN315" s="198"/>
      <c r="DVO315" s="198"/>
      <c r="DVP315" s="198"/>
      <c r="DVQ315" s="198"/>
      <c r="DVR315" s="198"/>
      <c r="DVS315" s="198"/>
      <c r="DVT315" s="198"/>
      <c r="DVU315" s="198"/>
      <c r="DVV315" s="198"/>
      <c r="DVW315" s="198"/>
      <c r="DVX315" s="198"/>
      <c r="DVY315" s="198"/>
      <c r="DVZ315" s="198"/>
      <c r="DWA315" s="198"/>
      <c r="DWB315" s="198"/>
      <c r="DWC315" s="198"/>
      <c r="DWD315" s="198"/>
      <c r="DWE315" s="198"/>
      <c r="DWF315" s="198"/>
      <c r="DWG315" s="198"/>
      <c r="DWH315" s="198"/>
      <c r="DWI315" s="198"/>
      <c r="DWJ315" s="198"/>
      <c r="DWK315" s="198"/>
      <c r="DWL315" s="198"/>
      <c r="DWM315" s="198"/>
      <c r="DWN315" s="198"/>
      <c r="DWO315" s="198"/>
      <c r="DWP315" s="198"/>
      <c r="DWQ315" s="198"/>
      <c r="DWR315" s="198"/>
      <c r="DWS315" s="198"/>
      <c r="DWT315" s="198"/>
      <c r="DWU315" s="198"/>
      <c r="DWV315" s="198"/>
      <c r="DWW315" s="198"/>
      <c r="DWX315" s="198"/>
      <c r="DWY315" s="198"/>
      <c r="DWZ315" s="198"/>
      <c r="DXA315" s="198"/>
      <c r="DXB315" s="198"/>
      <c r="DXC315" s="198"/>
      <c r="DXD315" s="198"/>
      <c r="DXE315" s="198"/>
      <c r="DXF315" s="198"/>
      <c r="DXG315" s="198"/>
      <c r="DXH315" s="198"/>
      <c r="DXI315" s="198"/>
      <c r="DXJ315" s="198"/>
      <c r="DXK315" s="198"/>
      <c r="DXL315" s="198"/>
      <c r="DXM315" s="198"/>
      <c r="DXN315" s="198"/>
      <c r="DXO315" s="198"/>
      <c r="DXP315" s="198"/>
      <c r="DXQ315" s="198"/>
      <c r="DXR315" s="198"/>
      <c r="DXS315" s="198"/>
      <c r="DXT315" s="198"/>
      <c r="DXU315" s="198"/>
      <c r="DXV315" s="198"/>
      <c r="DXW315" s="198"/>
      <c r="DXX315" s="198"/>
      <c r="DXY315" s="198"/>
      <c r="DXZ315" s="198"/>
      <c r="DYA315" s="198"/>
      <c r="DYB315" s="198"/>
      <c r="DYC315" s="198"/>
      <c r="DYD315" s="198"/>
      <c r="DYE315" s="198"/>
      <c r="DYF315" s="198"/>
      <c r="DYG315" s="198"/>
      <c r="DYH315" s="198"/>
      <c r="DYI315" s="198"/>
      <c r="DYJ315" s="198"/>
      <c r="DYK315" s="198"/>
      <c r="DYL315" s="198"/>
      <c r="DYM315" s="198"/>
      <c r="DYN315" s="198"/>
      <c r="DYO315" s="198"/>
      <c r="DYP315" s="198"/>
      <c r="DYQ315" s="198"/>
      <c r="DYR315" s="198"/>
      <c r="DYS315" s="198"/>
      <c r="DYT315" s="198"/>
      <c r="DYU315" s="198"/>
      <c r="DYV315" s="198"/>
      <c r="DYW315" s="198"/>
      <c r="DYX315" s="198"/>
      <c r="DYY315" s="198"/>
      <c r="DYZ315" s="198"/>
      <c r="DZA315" s="198"/>
      <c r="DZB315" s="198"/>
      <c r="DZC315" s="198"/>
      <c r="DZD315" s="198"/>
      <c r="DZE315" s="198"/>
      <c r="DZF315" s="198"/>
      <c r="DZG315" s="198"/>
      <c r="DZH315" s="198"/>
      <c r="DZI315" s="198"/>
      <c r="DZJ315" s="198"/>
      <c r="DZK315" s="198"/>
      <c r="DZL315" s="198"/>
      <c r="DZM315" s="198"/>
      <c r="DZN315" s="198"/>
      <c r="DZO315" s="198"/>
      <c r="DZP315" s="198"/>
      <c r="DZQ315" s="198"/>
      <c r="DZR315" s="198"/>
      <c r="DZS315" s="198"/>
      <c r="DZT315" s="198"/>
      <c r="DZU315" s="198"/>
      <c r="DZV315" s="198"/>
      <c r="DZW315" s="198"/>
      <c r="DZX315" s="198"/>
      <c r="DZY315" s="198"/>
      <c r="DZZ315" s="198"/>
      <c r="EAA315" s="198"/>
      <c r="EAB315" s="198"/>
      <c r="EAC315" s="198"/>
      <c r="EAD315" s="198"/>
      <c r="EAE315" s="198"/>
      <c r="EAF315" s="198"/>
      <c r="EAG315" s="198"/>
      <c r="EAH315" s="198"/>
      <c r="EAI315" s="198"/>
      <c r="EAJ315" s="198"/>
      <c r="EAK315" s="198"/>
      <c r="EAL315" s="198"/>
      <c r="EAM315" s="198"/>
      <c r="EAN315" s="198"/>
      <c r="EAO315" s="198"/>
      <c r="EAP315" s="198"/>
      <c r="EAQ315" s="198"/>
      <c r="EAR315" s="198"/>
      <c r="EAS315" s="198"/>
      <c r="EAT315" s="198"/>
      <c r="EAU315" s="198"/>
      <c r="EAV315" s="198"/>
      <c r="EAW315" s="198"/>
      <c r="EAX315" s="198"/>
      <c r="EAY315" s="198"/>
      <c r="EAZ315" s="198"/>
      <c r="EBA315" s="198"/>
      <c r="EBB315" s="198"/>
      <c r="EBC315" s="198"/>
      <c r="EBD315" s="198"/>
      <c r="EBE315" s="198"/>
      <c r="EBF315" s="198"/>
      <c r="EBG315" s="198"/>
      <c r="EBH315" s="198"/>
      <c r="EBI315" s="198"/>
      <c r="EBJ315" s="198"/>
      <c r="EBK315" s="198"/>
      <c r="EBL315" s="198"/>
      <c r="EBM315" s="198"/>
      <c r="EBN315" s="198"/>
      <c r="EBO315" s="198"/>
      <c r="EBP315" s="198"/>
      <c r="EBQ315" s="198"/>
      <c r="EBR315" s="198"/>
      <c r="EBS315" s="198"/>
      <c r="EBT315" s="198"/>
      <c r="EBU315" s="198"/>
      <c r="EBV315" s="198"/>
      <c r="EBW315" s="198"/>
      <c r="EBX315" s="198"/>
      <c r="EBY315" s="198"/>
      <c r="EBZ315" s="198"/>
      <c r="ECA315" s="198"/>
      <c r="ECB315" s="198"/>
      <c r="ECC315" s="198"/>
      <c r="ECD315" s="198"/>
      <c r="ECE315" s="198"/>
      <c r="ECF315" s="198"/>
      <c r="ECG315" s="198"/>
      <c r="ECH315" s="198"/>
      <c r="ECI315" s="198"/>
      <c r="ECJ315" s="198"/>
      <c r="ECK315" s="198"/>
      <c r="ECL315" s="198"/>
      <c r="ECM315" s="198"/>
      <c r="ECN315" s="198"/>
      <c r="ECO315" s="198"/>
      <c r="ECP315" s="198"/>
      <c r="ECQ315" s="198"/>
      <c r="ECR315" s="198"/>
      <c r="ECS315" s="198"/>
      <c r="ECT315" s="198"/>
      <c r="ECU315" s="198"/>
      <c r="ECV315" s="198"/>
      <c r="ECW315" s="198"/>
      <c r="ECX315" s="198"/>
      <c r="ECY315" s="198"/>
      <c r="ECZ315" s="198"/>
      <c r="EDA315" s="198"/>
      <c r="EDB315" s="198"/>
      <c r="EDC315" s="198"/>
      <c r="EDD315" s="198"/>
      <c r="EDE315" s="198"/>
      <c r="EDF315" s="198"/>
      <c r="EDG315" s="198"/>
      <c r="EDH315" s="198"/>
      <c r="EDI315" s="198"/>
      <c r="EDJ315" s="198"/>
      <c r="EDK315" s="198"/>
      <c r="EDL315" s="198"/>
      <c r="EDM315" s="198"/>
      <c r="EDN315" s="198"/>
      <c r="EDO315" s="198"/>
      <c r="EDP315" s="198"/>
      <c r="EDQ315" s="198"/>
      <c r="EDR315" s="198"/>
      <c r="EDS315" s="198"/>
      <c r="EDT315" s="198"/>
      <c r="EDU315" s="198"/>
      <c r="EDV315" s="198"/>
      <c r="EDW315" s="198"/>
      <c r="EDX315" s="198"/>
      <c r="EDY315" s="198"/>
      <c r="EDZ315" s="198"/>
      <c r="EEA315" s="198"/>
      <c r="EEB315" s="198"/>
      <c r="EEC315" s="198"/>
      <c r="EED315" s="198"/>
      <c r="EEE315" s="198"/>
      <c r="EEF315" s="198"/>
      <c r="EEG315" s="198"/>
      <c r="EEH315" s="198"/>
      <c r="EEI315" s="198"/>
      <c r="EEJ315" s="198"/>
      <c r="EEK315" s="198"/>
      <c r="EEL315" s="198"/>
      <c r="EEM315" s="198"/>
      <c r="EEN315" s="198"/>
      <c r="EEO315" s="198"/>
      <c r="EEP315" s="198"/>
      <c r="EEQ315" s="198"/>
      <c r="EER315" s="198"/>
      <c r="EES315" s="198"/>
      <c r="EET315" s="198"/>
      <c r="EEU315" s="198"/>
      <c r="EEV315" s="198"/>
      <c r="EEW315" s="198"/>
      <c r="EEX315" s="198"/>
      <c r="EEY315" s="198"/>
      <c r="EEZ315" s="198"/>
      <c r="EFA315" s="198"/>
      <c r="EFB315" s="198"/>
      <c r="EFC315" s="198"/>
      <c r="EFD315" s="198"/>
      <c r="EFE315" s="198"/>
      <c r="EFF315" s="198"/>
      <c r="EFG315" s="198"/>
      <c r="EFH315" s="198"/>
      <c r="EFI315" s="198"/>
      <c r="EFJ315" s="198"/>
      <c r="EFK315" s="198"/>
      <c r="EFL315" s="198"/>
      <c r="EFM315" s="198"/>
      <c r="EFN315" s="198"/>
      <c r="EFO315" s="198"/>
      <c r="EFP315" s="198"/>
      <c r="EFQ315" s="198"/>
      <c r="EFR315" s="198"/>
      <c r="EFS315" s="198"/>
      <c r="EFT315" s="198"/>
      <c r="EFU315" s="198"/>
      <c r="EFV315" s="198"/>
      <c r="EFW315" s="198"/>
      <c r="EFX315" s="198"/>
      <c r="EFY315" s="198"/>
      <c r="EFZ315" s="198"/>
      <c r="EGA315" s="198"/>
      <c r="EGB315" s="198"/>
      <c r="EGC315" s="198"/>
      <c r="EGD315" s="198"/>
      <c r="EGE315" s="198"/>
      <c r="EGF315" s="198"/>
      <c r="EGG315" s="198"/>
      <c r="EGH315" s="198"/>
      <c r="EGI315" s="198"/>
      <c r="EGJ315" s="198"/>
      <c r="EGK315" s="198"/>
      <c r="EGL315" s="198"/>
      <c r="EGM315" s="198"/>
      <c r="EGN315" s="198"/>
      <c r="EGO315" s="198"/>
      <c r="EGP315" s="198"/>
      <c r="EGQ315" s="198"/>
      <c r="EGR315" s="198"/>
      <c r="EGS315" s="198"/>
      <c r="EGT315" s="198"/>
      <c r="EGU315" s="198"/>
      <c r="EGV315" s="198"/>
      <c r="EGW315" s="198"/>
      <c r="EGX315" s="198"/>
      <c r="EGY315" s="198"/>
      <c r="EGZ315" s="198"/>
      <c r="EHA315" s="198"/>
      <c r="EHB315" s="198"/>
      <c r="EHC315" s="198"/>
      <c r="EHD315" s="198"/>
      <c r="EHE315" s="198"/>
      <c r="EHF315" s="198"/>
      <c r="EHG315" s="198"/>
      <c r="EHH315" s="198"/>
      <c r="EHI315" s="198"/>
      <c r="EHJ315" s="198"/>
      <c r="EHK315" s="198"/>
      <c r="EHL315" s="198"/>
      <c r="EHM315" s="198"/>
      <c r="EHN315" s="198"/>
      <c r="EHO315" s="198"/>
      <c r="EHP315" s="198"/>
      <c r="EHQ315" s="198"/>
      <c r="EHR315" s="198"/>
      <c r="EHS315" s="198"/>
      <c r="EHT315" s="198"/>
      <c r="EHU315" s="198"/>
      <c r="EHV315" s="198"/>
      <c r="EHW315" s="198"/>
      <c r="EHX315" s="198"/>
      <c r="EHY315" s="198"/>
      <c r="EHZ315" s="198"/>
      <c r="EIA315" s="198"/>
      <c r="EIB315" s="198"/>
      <c r="EIC315" s="198"/>
      <c r="EID315" s="198"/>
      <c r="EIE315" s="198"/>
      <c r="EIF315" s="198"/>
      <c r="EIG315" s="198"/>
      <c r="EIH315" s="198"/>
      <c r="EII315" s="198"/>
      <c r="EIJ315" s="198"/>
      <c r="EIK315" s="198"/>
      <c r="EIL315" s="198"/>
      <c r="EIM315" s="198"/>
      <c r="EIN315" s="198"/>
      <c r="EIO315" s="198"/>
      <c r="EIP315" s="198"/>
      <c r="EIQ315" s="198"/>
      <c r="EIR315" s="198"/>
      <c r="EIS315" s="198"/>
      <c r="EIT315" s="198"/>
      <c r="EIU315" s="198"/>
      <c r="EIV315" s="198"/>
      <c r="EIW315" s="198"/>
      <c r="EIX315" s="198"/>
      <c r="EIY315" s="198"/>
      <c r="EIZ315" s="198"/>
      <c r="EJA315" s="198"/>
      <c r="EJB315" s="198"/>
      <c r="EJC315" s="198"/>
      <c r="EJD315" s="198"/>
      <c r="EJE315" s="198"/>
      <c r="EJF315" s="198"/>
      <c r="EJG315" s="198"/>
      <c r="EJH315" s="198"/>
      <c r="EJI315" s="198"/>
      <c r="EJJ315" s="198"/>
      <c r="EJK315" s="198"/>
      <c r="EJL315" s="198"/>
      <c r="EJM315" s="198"/>
      <c r="EJN315" s="198"/>
      <c r="EJO315" s="198"/>
      <c r="EJP315" s="198"/>
      <c r="EJQ315" s="198"/>
      <c r="EJR315" s="198"/>
      <c r="EJS315" s="198"/>
      <c r="EJT315" s="198"/>
      <c r="EJU315" s="198"/>
      <c r="EJV315" s="198"/>
      <c r="EJW315" s="198"/>
      <c r="EJX315" s="198"/>
      <c r="EJY315" s="198"/>
      <c r="EJZ315" s="198"/>
      <c r="EKA315" s="198"/>
      <c r="EKB315" s="198"/>
      <c r="EKC315" s="198"/>
      <c r="EKD315" s="198"/>
      <c r="EKE315" s="198"/>
      <c r="EKF315" s="198"/>
      <c r="EKG315" s="198"/>
      <c r="EKH315" s="198"/>
      <c r="EKI315" s="198"/>
      <c r="EKJ315" s="198"/>
      <c r="EKK315" s="198"/>
      <c r="EKL315" s="198"/>
      <c r="EKM315" s="198"/>
      <c r="EKN315" s="198"/>
      <c r="EKO315" s="198"/>
      <c r="EKP315" s="198"/>
      <c r="EKQ315" s="198"/>
      <c r="EKR315" s="198"/>
      <c r="EKS315" s="198"/>
      <c r="EKT315" s="198"/>
      <c r="EKU315" s="198"/>
      <c r="EKV315" s="198"/>
      <c r="EKW315" s="198"/>
      <c r="EKX315" s="198"/>
      <c r="EKY315" s="198"/>
      <c r="EKZ315" s="198"/>
      <c r="ELA315" s="198"/>
      <c r="ELB315" s="198"/>
      <c r="ELC315" s="198"/>
      <c r="ELD315" s="198"/>
      <c r="ELE315" s="198"/>
      <c r="ELF315" s="198"/>
      <c r="ELG315" s="198"/>
      <c r="ELH315" s="198"/>
      <c r="ELI315" s="198"/>
      <c r="ELJ315" s="198"/>
      <c r="ELK315" s="198"/>
      <c r="ELL315" s="198"/>
      <c r="ELM315" s="198"/>
      <c r="ELN315" s="198"/>
      <c r="ELO315" s="198"/>
      <c r="ELP315" s="198"/>
      <c r="ELQ315" s="198"/>
      <c r="ELR315" s="198"/>
      <c r="ELS315" s="198"/>
      <c r="ELT315" s="198"/>
      <c r="ELU315" s="198"/>
      <c r="ELV315" s="198"/>
      <c r="ELW315" s="198"/>
      <c r="ELX315" s="198"/>
      <c r="ELY315" s="198"/>
      <c r="ELZ315" s="198"/>
      <c r="EMA315" s="198"/>
      <c r="EMB315" s="198"/>
      <c r="EMC315" s="198"/>
      <c r="EMD315" s="198"/>
      <c r="EME315" s="198"/>
      <c r="EMF315" s="198"/>
      <c r="EMG315" s="198"/>
      <c r="EMH315" s="198"/>
      <c r="EMI315" s="198"/>
      <c r="EMJ315" s="198"/>
      <c r="EMK315" s="198"/>
      <c r="EML315" s="198"/>
      <c r="EMM315" s="198"/>
      <c r="EMN315" s="198"/>
      <c r="EMO315" s="198"/>
      <c r="EMP315" s="198"/>
      <c r="EMQ315" s="198"/>
      <c r="EMR315" s="198"/>
      <c r="EMS315" s="198"/>
      <c r="EMT315" s="198"/>
      <c r="EMU315" s="198"/>
      <c r="EMV315" s="198"/>
      <c r="EMW315" s="198"/>
      <c r="EMX315" s="198"/>
      <c r="EMY315" s="198"/>
      <c r="EMZ315" s="198"/>
      <c r="ENA315" s="198"/>
      <c r="ENB315" s="198"/>
      <c r="ENC315" s="198"/>
      <c r="END315" s="198"/>
      <c r="ENE315" s="198"/>
      <c r="ENF315" s="198"/>
      <c r="ENG315" s="198"/>
      <c r="ENH315" s="198"/>
      <c r="ENI315" s="198"/>
      <c r="ENJ315" s="198"/>
      <c r="ENK315" s="198"/>
      <c r="ENL315" s="198"/>
      <c r="ENM315" s="198"/>
      <c r="ENN315" s="198"/>
      <c r="ENO315" s="198"/>
      <c r="ENP315" s="198"/>
      <c r="ENQ315" s="198"/>
      <c r="ENR315" s="198"/>
      <c r="ENS315" s="198"/>
      <c r="ENT315" s="198"/>
      <c r="ENU315" s="198"/>
      <c r="ENV315" s="198"/>
      <c r="ENW315" s="198"/>
      <c r="ENX315" s="198"/>
      <c r="ENY315" s="198"/>
      <c r="ENZ315" s="198"/>
      <c r="EOA315" s="198"/>
      <c r="EOB315" s="198"/>
      <c r="EOC315" s="198"/>
      <c r="EOD315" s="198"/>
      <c r="EOE315" s="198"/>
      <c r="EOF315" s="198"/>
      <c r="EOG315" s="198"/>
      <c r="EOH315" s="198"/>
      <c r="EOI315" s="198"/>
      <c r="EOJ315" s="198"/>
      <c r="EOK315" s="198"/>
      <c r="EOL315" s="198"/>
      <c r="EOM315" s="198"/>
      <c r="EON315" s="198"/>
      <c r="EOO315" s="198"/>
      <c r="EOP315" s="198"/>
      <c r="EOQ315" s="198"/>
      <c r="EOR315" s="198"/>
      <c r="EOS315" s="198"/>
      <c r="EOT315" s="198"/>
      <c r="EOU315" s="198"/>
      <c r="EOV315" s="198"/>
      <c r="EOW315" s="198"/>
      <c r="EOX315" s="198"/>
      <c r="EOY315" s="198"/>
      <c r="EOZ315" s="198"/>
      <c r="EPA315" s="198"/>
      <c r="EPB315" s="198"/>
      <c r="EPC315" s="198"/>
      <c r="EPD315" s="198"/>
      <c r="EPE315" s="198"/>
      <c r="EPF315" s="198"/>
      <c r="EPG315" s="198"/>
      <c r="EPH315" s="198"/>
      <c r="EPI315" s="198"/>
      <c r="EPJ315" s="198"/>
      <c r="EPK315" s="198"/>
      <c r="EPL315" s="198"/>
      <c r="EPM315" s="198"/>
      <c r="EPN315" s="198"/>
      <c r="EPO315" s="198"/>
      <c r="EPP315" s="198"/>
      <c r="EPQ315" s="198"/>
      <c r="EPR315" s="198"/>
      <c r="EPS315" s="198"/>
      <c r="EPT315" s="198"/>
      <c r="EPU315" s="198"/>
      <c r="EPV315" s="198"/>
      <c r="EPW315" s="198"/>
      <c r="EPX315" s="198"/>
      <c r="EPY315" s="198"/>
      <c r="EPZ315" s="198"/>
      <c r="EQA315" s="198"/>
      <c r="EQB315" s="198"/>
      <c r="EQC315" s="198"/>
      <c r="EQD315" s="198"/>
      <c r="EQE315" s="198"/>
      <c r="EQF315" s="198"/>
      <c r="EQG315" s="198"/>
      <c r="EQH315" s="198"/>
      <c r="EQI315" s="198"/>
      <c r="EQJ315" s="198"/>
      <c r="EQK315" s="198"/>
      <c r="EQL315" s="198"/>
      <c r="EQM315" s="198"/>
      <c r="EQN315" s="198"/>
      <c r="EQO315" s="198"/>
      <c r="EQP315" s="198"/>
      <c r="EQQ315" s="198"/>
      <c r="EQR315" s="198"/>
      <c r="EQS315" s="198"/>
      <c r="EQT315" s="198"/>
      <c r="EQU315" s="198"/>
      <c r="EQV315" s="198"/>
      <c r="EQW315" s="198"/>
      <c r="EQX315" s="198"/>
      <c r="EQY315" s="198"/>
      <c r="EQZ315" s="198"/>
      <c r="ERA315" s="198"/>
      <c r="ERB315" s="198"/>
      <c r="ERC315" s="198"/>
      <c r="ERD315" s="198"/>
      <c r="ERE315" s="198"/>
      <c r="ERF315" s="198"/>
      <c r="ERG315" s="198"/>
      <c r="ERH315" s="198"/>
      <c r="ERI315" s="198"/>
      <c r="ERJ315" s="198"/>
      <c r="ERK315" s="198"/>
      <c r="ERL315" s="198"/>
      <c r="ERM315" s="198"/>
      <c r="ERN315" s="198"/>
      <c r="ERO315" s="198"/>
      <c r="ERP315" s="198"/>
      <c r="ERQ315" s="198"/>
      <c r="ERR315" s="198"/>
      <c r="ERS315" s="198"/>
      <c r="ERT315" s="198"/>
      <c r="ERU315" s="198"/>
      <c r="ERV315" s="198"/>
      <c r="ERW315" s="198"/>
      <c r="ERX315" s="198"/>
      <c r="ERY315" s="198"/>
      <c r="ERZ315" s="198"/>
      <c r="ESA315" s="198"/>
      <c r="ESB315" s="198"/>
      <c r="ESC315" s="198"/>
      <c r="ESD315" s="198"/>
      <c r="ESE315" s="198"/>
      <c r="ESF315" s="198"/>
      <c r="ESG315" s="198"/>
      <c r="ESH315" s="198"/>
      <c r="ESI315" s="198"/>
      <c r="ESJ315" s="198"/>
      <c r="ESK315" s="198"/>
      <c r="ESL315" s="198"/>
      <c r="ESM315" s="198"/>
      <c r="ESN315" s="198"/>
      <c r="ESO315" s="198"/>
      <c r="ESP315" s="198"/>
      <c r="ESQ315" s="198"/>
      <c r="ESR315" s="198"/>
      <c r="ESS315" s="198"/>
      <c r="EST315" s="198"/>
      <c r="ESU315" s="198"/>
      <c r="ESV315" s="198"/>
      <c r="ESW315" s="198"/>
      <c r="ESX315" s="198"/>
      <c r="ESY315" s="198"/>
      <c r="ESZ315" s="198"/>
      <c r="ETA315" s="198"/>
      <c r="ETB315" s="198"/>
      <c r="ETC315" s="198"/>
      <c r="ETD315" s="198"/>
      <c r="ETE315" s="198"/>
      <c r="ETF315" s="198"/>
      <c r="ETG315" s="198"/>
      <c r="ETH315" s="198"/>
      <c r="ETI315" s="198"/>
      <c r="ETJ315" s="198"/>
      <c r="ETK315" s="198"/>
      <c r="ETL315" s="198"/>
      <c r="ETM315" s="198"/>
      <c r="ETN315" s="198"/>
      <c r="ETO315" s="198"/>
      <c r="ETP315" s="198"/>
      <c r="ETQ315" s="198"/>
      <c r="ETR315" s="198"/>
      <c r="ETS315" s="198"/>
      <c r="ETT315" s="198"/>
      <c r="ETU315" s="198"/>
      <c r="ETV315" s="198"/>
      <c r="ETW315" s="198"/>
      <c r="ETX315" s="198"/>
      <c r="ETY315" s="198"/>
      <c r="ETZ315" s="198"/>
      <c r="EUA315" s="198"/>
      <c r="EUB315" s="198"/>
      <c r="EUC315" s="198"/>
      <c r="EUD315" s="198"/>
      <c r="EUE315" s="198"/>
      <c r="EUF315" s="198"/>
      <c r="EUG315" s="198"/>
      <c r="EUH315" s="198"/>
      <c r="EUI315" s="198"/>
      <c r="EUJ315" s="198"/>
      <c r="EUK315" s="198"/>
      <c r="EUL315" s="198"/>
      <c r="EUM315" s="198"/>
      <c r="EUN315" s="198"/>
      <c r="EUO315" s="198"/>
      <c r="EUP315" s="198"/>
      <c r="EUQ315" s="198"/>
      <c r="EUR315" s="198"/>
      <c r="EUS315" s="198"/>
      <c r="EUT315" s="198"/>
      <c r="EUU315" s="198"/>
      <c r="EUV315" s="198"/>
      <c r="EUW315" s="198"/>
      <c r="EUX315" s="198"/>
      <c r="EUY315" s="198"/>
      <c r="EUZ315" s="198"/>
      <c r="EVA315" s="198"/>
      <c r="EVB315" s="198"/>
      <c r="EVC315" s="198"/>
      <c r="EVD315" s="198"/>
      <c r="EVE315" s="198"/>
      <c r="EVF315" s="198"/>
      <c r="EVG315" s="198"/>
      <c r="EVH315" s="198"/>
      <c r="EVI315" s="198"/>
      <c r="EVJ315" s="198"/>
      <c r="EVK315" s="198"/>
      <c r="EVL315" s="198"/>
      <c r="EVM315" s="198"/>
      <c r="EVN315" s="198"/>
      <c r="EVO315" s="198"/>
      <c r="EVP315" s="198"/>
      <c r="EVQ315" s="198"/>
      <c r="EVR315" s="198"/>
      <c r="EVS315" s="198"/>
      <c r="EVT315" s="198"/>
      <c r="EVU315" s="198"/>
      <c r="EVV315" s="198"/>
      <c r="EVW315" s="198"/>
      <c r="EVX315" s="198"/>
      <c r="EVY315" s="198"/>
      <c r="EVZ315" s="198"/>
      <c r="EWA315" s="198"/>
      <c r="EWB315" s="198"/>
      <c r="EWC315" s="198"/>
      <c r="EWD315" s="198"/>
      <c r="EWE315" s="198"/>
      <c r="EWF315" s="198"/>
      <c r="EWG315" s="198"/>
      <c r="EWH315" s="198"/>
      <c r="EWI315" s="198"/>
      <c r="EWJ315" s="198"/>
      <c r="EWK315" s="198"/>
      <c r="EWL315" s="198"/>
      <c r="EWM315" s="198"/>
      <c r="EWN315" s="198"/>
      <c r="EWO315" s="198"/>
      <c r="EWP315" s="198"/>
      <c r="EWQ315" s="198"/>
      <c r="EWR315" s="198"/>
      <c r="EWS315" s="198"/>
      <c r="EWT315" s="198"/>
      <c r="EWU315" s="198"/>
      <c r="EWV315" s="198"/>
      <c r="EWW315" s="198"/>
      <c r="EWX315" s="198"/>
      <c r="EWY315" s="198"/>
      <c r="EWZ315" s="198"/>
      <c r="EXA315" s="198"/>
      <c r="EXB315" s="198"/>
      <c r="EXC315" s="198"/>
      <c r="EXD315" s="198"/>
      <c r="EXE315" s="198"/>
      <c r="EXF315" s="198"/>
      <c r="EXG315" s="198"/>
      <c r="EXH315" s="198"/>
      <c r="EXI315" s="198"/>
      <c r="EXJ315" s="198"/>
      <c r="EXK315" s="198"/>
      <c r="EXL315" s="198"/>
      <c r="EXM315" s="198"/>
      <c r="EXN315" s="198"/>
      <c r="EXO315" s="198"/>
      <c r="EXP315" s="198"/>
      <c r="EXQ315" s="198"/>
      <c r="EXR315" s="198"/>
      <c r="EXS315" s="198"/>
      <c r="EXT315" s="198"/>
      <c r="EXU315" s="198"/>
      <c r="EXV315" s="198"/>
      <c r="EXW315" s="198"/>
      <c r="EXX315" s="198"/>
      <c r="EXY315" s="198"/>
      <c r="EXZ315" s="198"/>
      <c r="EYA315" s="198"/>
      <c r="EYB315" s="198"/>
      <c r="EYC315" s="198"/>
      <c r="EYD315" s="198"/>
      <c r="EYE315" s="198"/>
      <c r="EYF315" s="198"/>
      <c r="EYG315" s="198"/>
      <c r="EYH315" s="198"/>
      <c r="EYI315" s="198"/>
      <c r="EYJ315" s="198"/>
      <c r="EYK315" s="198"/>
      <c r="EYL315" s="198"/>
      <c r="EYM315" s="198"/>
      <c r="EYN315" s="198"/>
      <c r="EYO315" s="198"/>
      <c r="EYP315" s="198"/>
      <c r="EYQ315" s="198"/>
      <c r="EYR315" s="198"/>
      <c r="EYS315" s="198"/>
      <c r="EYT315" s="198"/>
      <c r="EYU315" s="198"/>
      <c r="EYV315" s="198"/>
      <c r="EYW315" s="198"/>
      <c r="EYX315" s="198"/>
      <c r="EYY315" s="198"/>
      <c r="EYZ315" s="198"/>
      <c r="EZA315" s="198"/>
      <c r="EZB315" s="198"/>
      <c r="EZC315" s="198"/>
      <c r="EZD315" s="198"/>
      <c r="EZE315" s="198"/>
      <c r="EZF315" s="198"/>
      <c r="EZG315" s="198"/>
      <c r="EZH315" s="198"/>
      <c r="EZI315" s="198"/>
      <c r="EZJ315" s="198"/>
      <c r="EZK315" s="198"/>
      <c r="EZL315" s="198"/>
      <c r="EZM315" s="198"/>
      <c r="EZN315" s="198"/>
      <c r="EZO315" s="198"/>
      <c r="EZP315" s="198"/>
      <c r="EZQ315" s="198"/>
      <c r="EZR315" s="198"/>
      <c r="EZS315" s="198"/>
      <c r="EZT315" s="198"/>
      <c r="EZU315" s="198"/>
      <c r="EZV315" s="198"/>
      <c r="EZW315" s="198"/>
      <c r="EZX315" s="198"/>
      <c r="EZY315" s="198"/>
      <c r="EZZ315" s="198"/>
      <c r="FAA315" s="198"/>
      <c r="FAB315" s="198"/>
      <c r="FAC315" s="198"/>
      <c r="FAD315" s="198"/>
      <c r="FAE315" s="198"/>
      <c r="FAF315" s="198"/>
      <c r="FAG315" s="198"/>
      <c r="FAH315" s="198"/>
      <c r="FAI315" s="198"/>
      <c r="FAJ315" s="198"/>
      <c r="FAK315" s="198"/>
      <c r="FAL315" s="198"/>
      <c r="FAM315" s="198"/>
      <c r="FAN315" s="198"/>
      <c r="FAO315" s="198"/>
      <c r="FAP315" s="198"/>
      <c r="FAQ315" s="198"/>
      <c r="FAR315" s="198"/>
      <c r="FAS315" s="198"/>
      <c r="FAT315" s="198"/>
      <c r="FAU315" s="198"/>
      <c r="FAV315" s="198"/>
      <c r="FAW315" s="198"/>
      <c r="FAX315" s="198"/>
      <c r="FAY315" s="198"/>
      <c r="FAZ315" s="198"/>
      <c r="FBA315" s="198"/>
      <c r="FBB315" s="198"/>
      <c r="FBC315" s="198"/>
      <c r="FBD315" s="198"/>
      <c r="FBE315" s="198"/>
      <c r="FBF315" s="198"/>
      <c r="FBG315" s="198"/>
      <c r="FBH315" s="198"/>
      <c r="FBI315" s="198"/>
      <c r="FBJ315" s="198"/>
      <c r="FBK315" s="198"/>
      <c r="FBL315" s="198"/>
      <c r="FBM315" s="198"/>
      <c r="FBN315" s="198"/>
      <c r="FBO315" s="198"/>
      <c r="FBP315" s="198"/>
      <c r="FBQ315" s="198"/>
      <c r="FBR315" s="198"/>
      <c r="FBS315" s="198"/>
      <c r="FBT315" s="198"/>
      <c r="FBU315" s="198"/>
      <c r="FBV315" s="198"/>
      <c r="FBW315" s="198"/>
      <c r="FBX315" s="198"/>
      <c r="FBY315" s="198"/>
      <c r="FBZ315" s="198"/>
      <c r="FCA315" s="198"/>
      <c r="FCB315" s="198"/>
      <c r="FCC315" s="198"/>
      <c r="FCD315" s="198"/>
      <c r="FCE315" s="198"/>
      <c r="FCF315" s="198"/>
      <c r="FCG315" s="198"/>
      <c r="FCH315" s="198"/>
      <c r="FCI315" s="198"/>
      <c r="FCJ315" s="198"/>
      <c r="FCK315" s="198"/>
      <c r="FCL315" s="198"/>
      <c r="FCM315" s="198"/>
      <c r="FCN315" s="198"/>
      <c r="FCO315" s="198"/>
      <c r="FCP315" s="198"/>
      <c r="FCQ315" s="198"/>
      <c r="FCR315" s="198"/>
      <c r="FCS315" s="198"/>
      <c r="FCT315" s="198"/>
      <c r="FCU315" s="198"/>
      <c r="FCV315" s="198"/>
      <c r="FCW315" s="198"/>
      <c r="FCX315" s="198"/>
      <c r="FCY315" s="198"/>
      <c r="FCZ315" s="198"/>
      <c r="FDA315" s="198"/>
      <c r="FDB315" s="198"/>
      <c r="FDC315" s="198"/>
      <c r="FDD315" s="198"/>
      <c r="FDE315" s="198"/>
      <c r="FDF315" s="198"/>
      <c r="FDG315" s="198"/>
      <c r="FDH315" s="198"/>
      <c r="FDI315" s="198"/>
      <c r="FDJ315" s="198"/>
      <c r="FDK315" s="198"/>
      <c r="FDL315" s="198"/>
      <c r="FDM315" s="198"/>
      <c r="FDN315" s="198"/>
      <c r="FDO315" s="198"/>
      <c r="FDP315" s="198"/>
      <c r="FDQ315" s="198"/>
      <c r="FDR315" s="198"/>
      <c r="FDS315" s="198"/>
      <c r="FDT315" s="198"/>
      <c r="FDU315" s="198"/>
      <c r="FDV315" s="198"/>
      <c r="FDW315" s="198"/>
      <c r="FDX315" s="198"/>
      <c r="FDY315" s="198"/>
      <c r="FDZ315" s="198"/>
      <c r="FEA315" s="198"/>
      <c r="FEB315" s="198"/>
      <c r="FEC315" s="198"/>
      <c r="FED315" s="198"/>
      <c r="FEE315" s="198"/>
      <c r="FEF315" s="198"/>
      <c r="FEG315" s="198"/>
      <c r="FEH315" s="198"/>
      <c r="FEI315" s="198"/>
      <c r="FEJ315" s="198"/>
      <c r="FEK315" s="198"/>
      <c r="FEL315" s="198"/>
      <c r="FEM315" s="198"/>
      <c r="FEN315" s="198"/>
      <c r="FEO315" s="198"/>
      <c r="FEP315" s="198"/>
      <c r="FEQ315" s="198"/>
      <c r="FER315" s="198"/>
      <c r="FES315" s="198"/>
      <c r="FET315" s="198"/>
      <c r="FEU315" s="198"/>
      <c r="FEV315" s="198"/>
      <c r="FEW315" s="198"/>
      <c r="FEX315" s="198"/>
      <c r="FEY315" s="198"/>
      <c r="FEZ315" s="198"/>
      <c r="FFA315" s="198"/>
      <c r="FFB315" s="198"/>
      <c r="FFC315" s="198"/>
      <c r="FFD315" s="198"/>
      <c r="FFE315" s="198"/>
      <c r="FFF315" s="198"/>
      <c r="FFG315" s="198"/>
      <c r="FFH315" s="198"/>
      <c r="FFI315" s="198"/>
      <c r="FFJ315" s="198"/>
      <c r="FFK315" s="198"/>
      <c r="FFL315" s="198"/>
      <c r="FFM315" s="198"/>
      <c r="FFN315" s="198"/>
      <c r="FFO315" s="198"/>
      <c r="FFP315" s="198"/>
      <c r="FFQ315" s="198"/>
      <c r="FFR315" s="198"/>
      <c r="FFS315" s="198"/>
      <c r="FFT315" s="198"/>
      <c r="FFU315" s="198"/>
      <c r="FFV315" s="198"/>
      <c r="FFW315" s="198"/>
      <c r="FFX315" s="198"/>
      <c r="FFY315" s="198"/>
      <c r="FFZ315" s="198"/>
      <c r="FGA315" s="198"/>
      <c r="FGB315" s="198"/>
      <c r="FGC315" s="198"/>
      <c r="FGD315" s="198"/>
      <c r="FGE315" s="198"/>
      <c r="FGF315" s="198"/>
      <c r="FGG315" s="198"/>
      <c r="FGH315" s="198"/>
      <c r="FGI315" s="198"/>
      <c r="FGJ315" s="198"/>
      <c r="FGK315" s="198"/>
      <c r="FGL315" s="198"/>
      <c r="FGM315" s="198"/>
      <c r="FGN315" s="198"/>
      <c r="FGO315" s="198"/>
      <c r="FGP315" s="198"/>
      <c r="FGQ315" s="198"/>
      <c r="FGR315" s="198"/>
      <c r="FGS315" s="198"/>
      <c r="FGT315" s="198"/>
      <c r="FGU315" s="198"/>
      <c r="FGV315" s="198"/>
      <c r="FGW315" s="198"/>
      <c r="FGX315" s="198"/>
      <c r="FGY315" s="198"/>
      <c r="FGZ315" s="198"/>
      <c r="FHA315" s="198"/>
      <c r="FHB315" s="198"/>
      <c r="FHC315" s="198"/>
      <c r="FHD315" s="198"/>
      <c r="FHE315" s="198"/>
      <c r="FHF315" s="198"/>
      <c r="FHG315" s="198"/>
      <c r="FHH315" s="198"/>
      <c r="FHI315" s="198"/>
      <c r="FHJ315" s="198"/>
      <c r="FHK315" s="198"/>
      <c r="FHL315" s="198"/>
      <c r="FHM315" s="198"/>
      <c r="FHN315" s="198"/>
      <c r="FHO315" s="198"/>
      <c r="FHP315" s="198"/>
      <c r="FHQ315" s="198"/>
      <c r="FHR315" s="198"/>
      <c r="FHS315" s="198"/>
      <c r="FHT315" s="198"/>
      <c r="FHU315" s="198"/>
      <c r="FHV315" s="198"/>
      <c r="FHW315" s="198"/>
      <c r="FHX315" s="198"/>
      <c r="FHY315" s="198"/>
      <c r="FHZ315" s="198"/>
      <c r="FIA315" s="198"/>
      <c r="FIB315" s="198"/>
      <c r="FIC315" s="198"/>
      <c r="FID315" s="198"/>
      <c r="FIE315" s="198"/>
      <c r="FIF315" s="198"/>
      <c r="FIG315" s="198"/>
      <c r="FIH315" s="198"/>
      <c r="FII315" s="198"/>
      <c r="FIJ315" s="198"/>
      <c r="FIK315" s="198"/>
      <c r="FIL315" s="198"/>
      <c r="FIM315" s="198"/>
      <c r="FIN315" s="198"/>
      <c r="FIO315" s="198"/>
      <c r="FIP315" s="198"/>
      <c r="FIQ315" s="198"/>
      <c r="FIR315" s="198"/>
      <c r="FIS315" s="198"/>
      <c r="FIT315" s="198"/>
      <c r="FIU315" s="198"/>
      <c r="FIV315" s="198"/>
      <c r="FIW315" s="198"/>
      <c r="FIX315" s="198"/>
      <c r="FIY315" s="198"/>
      <c r="FIZ315" s="198"/>
      <c r="FJA315" s="198"/>
      <c r="FJB315" s="198"/>
      <c r="FJC315" s="198"/>
      <c r="FJD315" s="198"/>
      <c r="FJE315" s="198"/>
      <c r="FJF315" s="198"/>
      <c r="FJG315" s="198"/>
      <c r="FJH315" s="198"/>
      <c r="FJI315" s="198"/>
      <c r="FJJ315" s="198"/>
      <c r="FJK315" s="198"/>
      <c r="FJL315" s="198"/>
      <c r="FJM315" s="198"/>
      <c r="FJN315" s="198"/>
      <c r="FJO315" s="198"/>
      <c r="FJP315" s="198"/>
      <c r="FJQ315" s="198"/>
      <c r="FJR315" s="198"/>
      <c r="FJS315" s="198"/>
      <c r="FJT315" s="198"/>
      <c r="FJU315" s="198"/>
      <c r="FJV315" s="198"/>
      <c r="FJW315" s="198"/>
      <c r="FJX315" s="198"/>
      <c r="FJY315" s="198"/>
      <c r="FJZ315" s="198"/>
      <c r="FKA315" s="198"/>
      <c r="FKB315" s="198"/>
      <c r="FKC315" s="198"/>
      <c r="FKD315" s="198"/>
      <c r="FKE315" s="198"/>
      <c r="FKF315" s="198"/>
      <c r="FKG315" s="198"/>
      <c r="FKH315" s="198"/>
      <c r="FKI315" s="198"/>
      <c r="FKJ315" s="198"/>
      <c r="FKK315" s="198"/>
      <c r="FKL315" s="198"/>
      <c r="FKM315" s="198"/>
      <c r="FKN315" s="198"/>
      <c r="FKO315" s="198"/>
      <c r="FKP315" s="198"/>
      <c r="FKQ315" s="198"/>
      <c r="FKR315" s="198"/>
      <c r="FKS315" s="198"/>
      <c r="FKT315" s="198"/>
      <c r="FKU315" s="198"/>
      <c r="FKV315" s="198"/>
      <c r="FKW315" s="198"/>
      <c r="FKX315" s="198"/>
      <c r="FKY315" s="198"/>
      <c r="FKZ315" s="198"/>
      <c r="FLA315" s="198"/>
      <c r="FLB315" s="198"/>
      <c r="FLC315" s="198"/>
      <c r="FLD315" s="198"/>
      <c r="FLE315" s="198"/>
      <c r="FLF315" s="198"/>
      <c r="FLG315" s="198"/>
      <c r="FLH315" s="198"/>
      <c r="FLI315" s="198"/>
      <c r="FLJ315" s="198"/>
      <c r="FLK315" s="198"/>
      <c r="FLL315" s="198"/>
      <c r="FLM315" s="198"/>
      <c r="FLN315" s="198"/>
      <c r="FLO315" s="198"/>
      <c r="FLP315" s="198"/>
      <c r="FLQ315" s="198"/>
      <c r="FLR315" s="198"/>
      <c r="FLS315" s="198"/>
      <c r="FLT315" s="198"/>
      <c r="FLU315" s="198"/>
      <c r="FLV315" s="198"/>
      <c r="FLW315" s="198"/>
      <c r="FLX315" s="198"/>
      <c r="FLY315" s="198"/>
      <c r="FLZ315" s="198"/>
      <c r="FMA315" s="198"/>
      <c r="FMB315" s="198"/>
      <c r="FMC315" s="198"/>
      <c r="FMD315" s="198"/>
      <c r="FME315" s="198"/>
      <c r="FMF315" s="198"/>
      <c r="FMG315" s="198"/>
      <c r="FMH315" s="198"/>
      <c r="FMI315" s="198"/>
      <c r="FMJ315" s="198"/>
      <c r="FMK315" s="198"/>
      <c r="FML315" s="198"/>
      <c r="FMM315" s="198"/>
      <c r="FMN315" s="198"/>
      <c r="FMO315" s="198"/>
      <c r="FMP315" s="198"/>
      <c r="FMQ315" s="198"/>
      <c r="FMR315" s="198"/>
      <c r="FMS315" s="198"/>
      <c r="FMT315" s="198"/>
      <c r="FMU315" s="198"/>
      <c r="FMV315" s="198"/>
      <c r="FMW315" s="198"/>
      <c r="FMX315" s="198"/>
      <c r="FMY315" s="198"/>
      <c r="FMZ315" s="198"/>
      <c r="FNA315" s="198"/>
      <c r="FNB315" s="198"/>
      <c r="FNC315" s="198"/>
      <c r="FND315" s="198"/>
      <c r="FNE315" s="198"/>
      <c r="FNF315" s="198"/>
      <c r="FNG315" s="198"/>
      <c r="FNH315" s="198"/>
      <c r="FNI315" s="198"/>
      <c r="FNJ315" s="198"/>
      <c r="FNK315" s="198"/>
      <c r="FNL315" s="198"/>
      <c r="FNM315" s="198"/>
      <c r="FNN315" s="198"/>
      <c r="FNO315" s="198"/>
      <c r="FNP315" s="198"/>
      <c r="FNQ315" s="198"/>
      <c r="FNR315" s="198"/>
      <c r="FNS315" s="198"/>
      <c r="FNT315" s="198"/>
      <c r="FNU315" s="198"/>
      <c r="FNV315" s="198"/>
      <c r="FNW315" s="198"/>
      <c r="FNX315" s="198"/>
      <c r="FNY315" s="198"/>
      <c r="FNZ315" s="198"/>
      <c r="FOA315" s="198"/>
      <c r="FOB315" s="198"/>
      <c r="FOC315" s="198"/>
      <c r="FOD315" s="198"/>
      <c r="FOE315" s="198"/>
      <c r="FOF315" s="198"/>
      <c r="FOG315" s="198"/>
      <c r="FOH315" s="198"/>
      <c r="FOI315" s="198"/>
      <c r="FOJ315" s="198"/>
      <c r="FOK315" s="198"/>
      <c r="FOL315" s="198"/>
      <c r="FOM315" s="198"/>
      <c r="FON315" s="198"/>
      <c r="FOO315" s="198"/>
      <c r="FOP315" s="198"/>
      <c r="FOQ315" s="198"/>
      <c r="FOR315" s="198"/>
      <c r="FOS315" s="198"/>
      <c r="FOT315" s="198"/>
      <c r="FOU315" s="198"/>
      <c r="FOV315" s="198"/>
      <c r="FOW315" s="198"/>
      <c r="FOX315" s="198"/>
      <c r="FOY315" s="198"/>
      <c r="FOZ315" s="198"/>
      <c r="FPA315" s="198"/>
      <c r="FPB315" s="198"/>
      <c r="FPC315" s="198"/>
      <c r="FPD315" s="198"/>
      <c r="FPE315" s="198"/>
      <c r="FPF315" s="198"/>
      <c r="FPG315" s="198"/>
      <c r="FPH315" s="198"/>
      <c r="FPI315" s="198"/>
      <c r="FPJ315" s="198"/>
      <c r="FPK315" s="198"/>
      <c r="FPL315" s="198"/>
      <c r="FPM315" s="198"/>
      <c r="FPN315" s="198"/>
      <c r="FPO315" s="198"/>
      <c r="FPP315" s="198"/>
      <c r="FPQ315" s="198"/>
      <c r="FPR315" s="198"/>
      <c r="FPS315" s="198"/>
      <c r="FPT315" s="198"/>
      <c r="FPU315" s="198"/>
      <c r="FPV315" s="198"/>
      <c r="FPW315" s="198"/>
      <c r="FPX315" s="198"/>
      <c r="FPY315" s="198"/>
      <c r="FPZ315" s="198"/>
      <c r="FQA315" s="198"/>
      <c r="FQB315" s="198"/>
      <c r="FQC315" s="198"/>
      <c r="FQD315" s="198"/>
      <c r="FQE315" s="198"/>
      <c r="FQF315" s="198"/>
      <c r="FQG315" s="198"/>
      <c r="FQH315" s="198"/>
      <c r="FQI315" s="198"/>
      <c r="FQJ315" s="198"/>
      <c r="FQK315" s="198"/>
      <c r="FQL315" s="198"/>
      <c r="FQM315" s="198"/>
      <c r="FQN315" s="198"/>
      <c r="FQO315" s="198"/>
      <c r="FQP315" s="198"/>
      <c r="FQQ315" s="198"/>
      <c r="FQR315" s="198"/>
      <c r="FQS315" s="198"/>
      <c r="FQT315" s="198"/>
      <c r="FQU315" s="198"/>
      <c r="FQV315" s="198"/>
      <c r="FQW315" s="198"/>
      <c r="FQX315" s="198"/>
      <c r="FQY315" s="198"/>
      <c r="FQZ315" s="198"/>
      <c r="FRA315" s="198"/>
      <c r="FRB315" s="198"/>
      <c r="FRC315" s="198"/>
      <c r="FRD315" s="198"/>
      <c r="FRE315" s="198"/>
      <c r="FRF315" s="198"/>
      <c r="FRG315" s="198"/>
      <c r="FRH315" s="198"/>
      <c r="FRI315" s="198"/>
      <c r="FRJ315" s="198"/>
      <c r="FRK315" s="198"/>
      <c r="FRL315" s="198"/>
      <c r="FRM315" s="198"/>
      <c r="FRN315" s="198"/>
      <c r="FRO315" s="198"/>
      <c r="FRP315" s="198"/>
      <c r="FRQ315" s="198"/>
      <c r="FRR315" s="198"/>
      <c r="FRS315" s="198"/>
      <c r="FRT315" s="198"/>
      <c r="FRU315" s="198"/>
      <c r="FRV315" s="198"/>
      <c r="FRW315" s="198"/>
      <c r="FRX315" s="198"/>
      <c r="FRY315" s="198"/>
      <c r="FRZ315" s="198"/>
      <c r="FSA315" s="198"/>
      <c r="FSB315" s="198"/>
      <c r="FSC315" s="198"/>
      <c r="FSD315" s="198"/>
      <c r="FSE315" s="198"/>
      <c r="FSF315" s="198"/>
      <c r="FSG315" s="198"/>
      <c r="FSH315" s="198"/>
      <c r="FSI315" s="198"/>
      <c r="FSJ315" s="198"/>
      <c r="FSK315" s="198"/>
      <c r="FSL315" s="198"/>
      <c r="FSM315" s="198"/>
      <c r="FSN315" s="198"/>
      <c r="FSO315" s="198"/>
      <c r="FSP315" s="198"/>
      <c r="FSQ315" s="198"/>
      <c r="FSR315" s="198"/>
      <c r="FSS315" s="198"/>
      <c r="FST315" s="198"/>
      <c r="FSU315" s="198"/>
      <c r="FSV315" s="198"/>
      <c r="FSW315" s="198"/>
      <c r="FSX315" s="198"/>
      <c r="FSY315" s="198"/>
      <c r="FSZ315" s="198"/>
      <c r="FTA315" s="198"/>
      <c r="FTB315" s="198"/>
      <c r="FTC315" s="198"/>
      <c r="FTD315" s="198"/>
      <c r="FTE315" s="198"/>
      <c r="FTF315" s="198"/>
      <c r="FTG315" s="198"/>
      <c r="FTH315" s="198"/>
      <c r="FTI315" s="198"/>
      <c r="FTJ315" s="198"/>
      <c r="FTK315" s="198"/>
      <c r="FTL315" s="198"/>
      <c r="FTM315" s="198"/>
      <c r="FTN315" s="198"/>
      <c r="FTO315" s="198"/>
      <c r="FTP315" s="198"/>
      <c r="FTQ315" s="198"/>
      <c r="FTR315" s="198"/>
      <c r="FTS315" s="198"/>
      <c r="FTT315" s="198"/>
      <c r="FTU315" s="198"/>
      <c r="FTV315" s="198"/>
      <c r="FTW315" s="198"/>
      <c r="FTX315" s="198"/>
      <c r="FTY315" s="198"/>
      <c r="FTZ315" s="198"/>
      <c r="FUA315" s="198"/>
      <c r="FUB315" s="198"/>
      <c r="FUC315" s="198"/>
      <c r="FUD315" s="198"/>
      <c r="FUE315" s="198"/>
      <c r="FUF315" s="198"/>
      <c r="FUG315" s="198"/>
      <c r="FUH315" s="198"/>
      <c r="FUI315" s="198"/>
      <c r="FUJ315" s="198"/>
      <c r="FUK315" s="198"/>
      <c r="FUL315" s="198"/>
      <c r="FUM315" s="198"/>
      <c r="FUN315" s="198"/>
      <c r="FUO315" s="198"/>
      <c r="FUP315" s="198"/>
      <c r="FUQ315" s="198"/>
      <c r="FUR315" s="198"/>
      <c r="FUS315" s="198"/>
      <c r="FUT315" s="198"/>
      <c r="FUU315" s="198"/>
      <c r="FUV315" s="198"/>
      <c r="FUW315" s="198"/>
      <c r="FUX315" s="198"/>
      <c r="FUY315" s="198"/>
      <c r="FUZ315" s="198"/>
      <c r="FVA315" s="198"/>
      <c r="FVB315" s="198"/>
      <c r="FVC315" s="198"/>
      <c r="FVD315" s="198"/>
      <c r="FVE315" s="198"/>
      <c r="FVF315" s="198"/>
      <c r="FVG315" s="198"/>
      <c r="FVH315" s="198"/>
      <c r="FVI315" s="198"/>
      <c r="FVJ315" s="198"/>
      <c r="FVK315" s="198"/>
      <c r="FVL315" s="198"/>
      <c r="FVM315" s="198"/>
      <c r="FVN315" s="198"/>
      <c r="FVO315" s="198"/>
      <c r="FVP315" s="198"/>
      <c r="FVQ315" s="198"/>
      <c r="FVR315" s="198"/>
      <c r="FVS315" s="198"/>
      <c r="FVT315" s="198"/>
      <c r="FVU315" s="198"/>
      <c r="FVV315" s="198"/>
      <c r="FVW315" s="198"/>
      <c r="FVX315" s="198"/>
      <c r="FVY315" s="198"/>
      <c r="FVZ315" s="198"/>
      <c r="FWA315" s="198"/>
      <c r="FWB315" s="198"/>
      <c r="FWC315" s="198"/>
      <c r="FWD315" s="198"/>
      <c r="FWE315" s="198"/>
      <c r="FWF315" s="198"/>
      <c r="FWG315" s="198"/>
      <c r="FWH315" s="198"/>
      <c r="FWI315" s="198"/>
      <c r="FWJ315" s="198"/>
      <c r="FWK315" s="198"/>
      <c r="FWL315" s="198"/>
      <c r="FWM315" s="198"/>
      <c r="FWN315" s="198"/>
      <c r="FWO315" s="198"/>
      <c r="FWP315" s="198"/>
      <c r="FWQ315" s="198"/>
      <c r="FWR315" s="198"/>
      <c r="FWS315" s="198"/>
      <c r="FWT315" s="198"/>
      <c r="FWU315" s="198"/>
      <c r="FWV315" s="198"/>
      <c r="FWW315" s="198"/>
      <c r="FWX315" s="198"/>
      <c r="FWY315" s="198"/>
      <c r="FWZ315" s="198"/>
      <c r="FXA315" s="198"/>
      <c r="FXB315" s="198"/>
      <c r="FXC315" s="198"/>
      <c r="FXD315" s="198"/>
      <c r="FXE315" s="198"/>
      <c r="FXF315" s="198"/>
      <c r="FXG315" s="198"/>
      <c r="FXH315" s="198"/>
      <c r="FXI315" s="198"/>
      <c r="FXJ315" s="198"/>
      <c r="FXK315" s="198"/>
      <c r="FXL315" s="198"/>
      <c r="FXM315" s="198"/>
      <c r="FXN315" s="198"/>
      <c r="FXO315" s="198"/>
      <c r="FXP315" s="198"/>
      <c r="FXQ315" s="198"/>
      <c r="FXR315" s="198"/>
      <c r="FXS315" s="198"/>
      <c r="FXT315" s="198"/>
      <c r="FXU315" s="198"/>
      <c r="FXV315" s="198"/>
      <c r="FXW315" s="198"/>
      <c r="FXX315" s="198"/>
      <c r="FXY315" s="198"/>
      <c r="FXZ315" s="198"/>
      <c r="FYA315" s="198"/>
      <c r="FYB315" s="198"/>
      <c r="FYC315" s="198"/>
      <c r="FYD315" s="198"/>
      <c r="FYE315" s="198"/>
      <c r="FYF315" s="198"/>
      <c r="FYG315" s="198"/>
      <c r="FYH315" s="198"/>
      <c r="FYI315" s="198"/>
      <c r="FYJ315" s="198"/>
      <c r="FYK315" s="198"/>
      <c r="FYL315" s="198"/>
      <c r="FYM315" s="198"/>
      <c r="FYN315" s="198"/>
      <c r="FYO315" s="198"/>
      <c r="FYP315" s="198"/>
      <c r="FYQ315" s="198"/>
      <c r="FYR315" s="198"/>
      <c r="FYS315" s="198"/>
      <c r="FYT315" s="198"/>
      <c r="FYU315" s="198"/>
      <c r="FYV315" s="198"/>
      <c r="FYW315" s="198"/>
      <c r="FYX315" s="198"/>
      <c r="FYY315" s="198"/>
      <c r="FYZ315" s="198"/>
      <c r="FZA315" s="198"/>
      <c r="FZB315" s="198"/>
      <c r="FZC315" s="198"/>
      <c r="FZD315" s="198"/>
      <c r="FZE315" s="198"/>
      <c r="FZF315" s="198"/>
      <c r="FZG315" s="198"/>
      <c r="FZH315" s="198"/>
      <c r="FZI315" s="198"/>
      <c r="FZJ315" s="198"/>
      <c r="FZK315" s="198"/>
      <c r="FZL315" s="198"/>
      <c r="FZM315" s="198"/>
      <c r="FZN315" s="198"/>
      <c r="FZO315" s="198"/>
      <c r="FZP315" s="198"/>
      <c r="FZQ315" s="198"/>
      <c r="FZR315" s="198"/>
      <c r="FZS315" s="198"/>
      <c r="FZT315" s="198"/>
      <c r="FZU315" s="198"/>
      <c r="FZV315" s="198"/>
      <c r="FZW315" s="198"/>
      <c r="FZX315" s="198"/>
      <c r="FZY315" s="198"/>
      <c r="FZZ315" s="198"/>
      <c r="GAA315" s="198"/>
      <c r="GAB315" s="198"/>
      <c r="GAC315" s="198"/>
      <c r="GAD315" s="198"/>
      <c r="GAE315" s="198"/>
      <c r="GAF315" s="198"/>
      <c r="GAG315" s="198"/>
      <c r="GAH315" s="198"/>
      <c r="GAI315" s="198"/>
      <c r="GAJ315" s="198"/>
      <c r="GAK315" s="198"/>
      <c r="GAL315" s="198"/>
      <c r="GAM315" s="198"/>
      <c r="GAN315" s="198"/>
      <c r="GAO315" s="198"/>
      <c r="GAP315" s="198"/>
      <c r="GAQ315" s="198"/>
      <c r="GAR315" s="198"/>
      <c r="GAS315" s="198"/>
      <c r="GAT315" s="198"/>
      <c r="GAU315" s="198"/>
      <c r="GAV315" s="198"/>
      <c r="GAW315" s="198"/>
      <c r="GAX315" s="198"/>
      <c r="GAY315" s="198"/>
      <c r="GAZ315" s="198"/>
      <c r="GBA315" s="198"/>
      <c r="GBB315" s="198"/>
      <c r="GBC315" s="198"/>
      <c r="GBD315" s="198"/>
      <c r="GBE315" s="198"/>
      <c r="GBF315" s="198"/>
      <c r="GBG315" s="198"/>
      <c r="GBH315" s="198"/>
      <c r="GBI315" s="198"/>
      <c r="GBJ315" s="198"/>
      <c r="GBK315" s="198"/>
      <c r="GBL315" s="198"/>
      <c r="GBM315" s="198"/>
      <c r="GBN315" s="198"/>
      <c r="GBO315" s="198"/>
      <c r="GBP315" s="198"/>
      <c r="GBQ315" s="198"/>
      <c r="GBR315" s="198"/>
      <c r="GBS315" s="198"/>
      <c r="GBT315" s="198"/>
      <c r="GBU315" s="198"/>
      <c r="GBV315" s="198"/>
      <c r="GBW315" s="198"/>
      <c r="GBX315" s="198"/>
      <c r="GBY315" s="198"/>
      <c r="GBZ315" s="198"/>
      <c r="GCA315" s="198"/>
      <c r="GCB315" s="198"/>
      <c r="GCC315" s="198"/>
      <c r="GCD315" s="198"/>
      <c r="GCE315" s="198"/>
      <c r="GCF315" s="198"/>
      <c r="GCG315" s="198"/>
      <c r="GCH315" s="198"/>
      <c r="GCI315" s="198"/>
      <c r="GCJ315" s="198"/>
      <c r="GCK315" s="198"/>
      <c r="GCL315" s="198"/>
      <c r="GCM315" s="198"/>
      <c r="GCN315" s="198"/>
      <c r="GCO315" s="198"/>
      <c r="GCP315" s="198"/>
      <c r="GCQ315" s="198"/>
      <c r="GCR315" s="198"/>
      <c r="GCS315" s="198"/>
      <c r="GCT315" s="198"/>
      <c r="GCU315" s="198"/>
      <c r="GCV315" s="198"/>
      <c r="GCW315" s="198"/>
      <c r="GCX315" s="198"/>
      <c r="GCY315" s="198"/>
      <c r="GCZ315" s="198"/>
      <c r="GDA315" s="198"/>
      <c r="GDB315" s="198"/>
      <c r="GDC315" s="198"/>
      <c r="GDD315" s="198"/>
      <c r="GDE315" s="198"/>
      <c r="GDF315" s="198"/>
      <c r="GDG315" s="198"/>
      <c r="GDH315" s="198"/>
      <c r="GDI315" s="198"/>
      <c r="GDJ315" s="198"/>
      <c r="GDK315" s="198"/>
      <c r="GDL315" s="198"/>
      <c r="GDM315" s="198"/>
      <c r="GDN315" s="198"/>
      <c r="GDO315" s="198"/>
      <c r="GDP315" s="198"/>
      <c r="GDQ315" s="198"/>
      <c r="GDR315" s="198"/>
      <c r="GDS315" s="198"/>
      <c r="GDT315" s="198"/>
      <c r="GDU315" s="198"/>
      <c r="GDV315" s="198"/>
      <c r="GDW315" s="198"/>
      <c r="GDX315" s="198"/>
      <c r="GDY315" s="198"/>
      <c r="GDZ315" s="198"/>
      <c r="GEA315" s="198"/>
      <c r="GEB315" s="198"/>
      <c r="GEC315" s="198"/>
      <c r="GED315" s="198"/>
      <c r="GEE315" s="198"/>
      <c r="GEF315" s="198"/>
      <c r="GEG315" s="198"/>
      <c r="GEH315" s="198"/>
      <c r="GEI315" s="198"/>
      <c r="GEJ315" s="198"/>
      <c r="GEK315" s="198"/>
      <c r="GEL315" s="198"/>
      <c r="GEM315" s="198"/>
      <c r="GEN315" s="198"/>
      <c r="GEO315" s="198"/>
      <c r="GEP315" s="198"/>
      <c r="GEQ315" s="198"/>
      <c r="GER315" s="198"/>
      <c r="GES315" s="198"/>
      <c r="GET315" s="198"/>
      <c r="GEU315" s="198"/>
      <c r="GEV315" s="198"/>
      <c r="GEW315" s="198"/>
      <c r="GEX315" s="198"/>
      <c r="GEY315" s="198"/>
      <c r="GEZ315" s="198"/>
      <c r="GFA315" s="198"/>
      <c r="GFB315" s="198"/>
      <c r="GFC315" s="198"/>
      <c r="GFD315" s="198"/>
      <c r="GFE315" s="198"/>
      <c r="GFF315" s="198"/>
      <c r="GFG315" s="198"/>
      <c r="GFH315" s="198"/>
      <c r="GFI315" s="198"/>
      <c r="GFJ315" s="198"/>
      <c r="GFK315" s="198"/>
      <c r="GFL315" s="198"/>
      <c r="GFM315" s="198"/>
      <c r="GFN315" s="198"/>
      <c r="GFO315" s="198"/>
      <c r="GFP315" s="198"/>
      <c r="GFQ315" s="198"/>
      <c r="GFR315" s="198"/>
      <c r="GFS315" s="198"/>
      <c r="GFT315" s="198"/>
      <c r="GFU315" s="198"/>
      <c r="GFV315" s="198"/>
      <c r="GFW315" s="198"/>
      <c r="GFX315" s="198"/>
      <c r="GFY315" s="198"/>
      <c r="GFZ315" s="198"/>
      <c r="GGA315" s="198"/>
      <c r="GGB315" s="198"/>
      <c r="GGC315" s="198"/>
      <c r="GGD315" s="198"/>
      <c r="GGE315" s="198"/>
      <c r="GGF315" s="198"/>
      <c r="GGG315" s="198"/>
      <c r="GGH315" s="198"/>
      <c r="GGI315" s="198"/>
      <c r="GGJ315" s="198"/>
      <c r="GGK315" s="198"/>
      <c r="GGL315" s="198"/>
      <c r="GGM315" s="198"/>
      <c r="GGN315" s="198"/>
      <c r="GGO315" s="198"/>
      <c r="GGP315" s="198"/>
      <c r="GGQ315" s="198"/>
      <c r="GGR315" s="198"/>
      <c r="GGS315" s="198"/>
      <c r="GGT315" s="198"/>
      <c r="GGU315" s="198"/>
      <c r="GGV315" s="198"/>
      <c r="GGW315" s="198"/>
      <c r="GGX315" s="198"/>
      <c r="GGY315" s="198"/>
      <c r="GGZ315" s="198"/>
      <c r="GHA315" s="198"/>
      <c r="GHB315" s="198"/>
      <c r="GHC315" s="198"/>
      <c r="GHD315" s="198"/>
      <c r="GHE315" s="198"/>
      <c r="GHF315" s="198"/>
      <c r="GHG315" s="198"/>
      <c r="GHH315" s="198"/>
      <c r="GHI315" s="198"/>
      <c r="GHJ315" s="198"/>
      <c r="GHK315" s="198"/>
      <c r="GHL315" s="198"/>
      <c r="GHM315" s="198"/>
      <c r="GHN315" s="198"/>
      <c r="GHO315" s="198"/>
      <c r="GHP315" s="198"/>
      <c r="GHQ315" s="198"/>
      <c r="GHR315" s="198"/>
      <c r="GHS315" s="198"/>
      <c r="GHT315" s="198"/>
      <c r="GHU315" s="198"/>
      <c r="GHV315" s="198"/>
      <c r="GHW315" s="198"/>
      <c r="GHX315" s="198"/>
      <c r="GHY315" s="198"/>
      <c r="GHZ315" s="198"/>
      <c r="GIA315" s="198"/>
      <c r="GIB315" s="198"/>
      <c r="GIC315" s="198"/>
      <c r="GID315" s="198"/>
      <c r="GIE315" s="198"/>
      <c r="GIF315" s="198"/>
      <c r="GIG315" s="198"/>
      <c r="GIH315" s="198"/>
      <c r="GII315" s="198"/>
      <c r="GIJ315" s="198"/>
      <c r="GIK315" s="198"/>
      <c r="GIL315" s="198"/>
      <c r="GIM315" s="198"/>
      <c r="GIN315" s="198"/>
      <c r="GIO315" s="198"/>
      <c r="GIP315" s="198"/>
      <c r="GIQ315" s="198"/>
      <c r="GIR315" s="198"/>
      <c r="GIS315" s="198"/>
      <c r="GIT315" s="198"/>
      <c r="GIU315" s="198"/>
      <c r="GIV315" s="198"/>
      <c r="GIW315" s="198"/>
      <c r="GIX315" s="198"/>
      <c r="GIY315" s="198"/>
      <c r="GIZ315" s="198"/>
      <c r="GJA315" s="198"/>
      <c r="GJB315" s="198"/>
      <c r="GJC315" s="198"/>
      <c r="GJD315" s="198"/>
      <c r="GJE315" s="198"/>
      <c r="GJF315" s="198"/>
      <c r="GJG315" s="198"/>
      <c r="GJH315" s="198"/>
      <c r="GJI315" s="198"/>
      <c r="GJJ315" s="198"/>
      <c r="GJK315" s="198"/>
      <c r="GJL315" s="198"/>
      <c r="GJM315" s="198"/>
      <c r="GJN315" s="198"/>
      <c r="GJO315" s="198"/>
      <c r="GJP315" s="198"/>
      <c r="GJQ315" s="198"/>
      <c r="GJR315" s="198"/>
      <c r="GJS315" s="198"/>
      <c r="GJT315" s="198"/>
      <c r="GJU315" s="198"/>
      <c r="GJV315" s="198"/>
      <c r="GJW315" s="198"/>
      <c r="GJX315" s="198"/>
      <c r="GJY315" s="198"/>
      <c r="GJZ315" s="198"/>
      <c r="GKA315" s="198"/>
      <c r="GKB315" s="198"/>
      <c r="GKC315" s="198"/>
      <c r="GKD315" s="198"/>
      <c r="GKE315" s="198"/>
      <c r="GKF315" s="198"/>
      <c r="GKG315" s="198"/>
      <c r="GKH315" s="198"/>
      <c r="GKI315" s="198"/>
      <c r="GKJ315" s="198"/>
      <c r="GKK315" s="198"/>
      <c r="GKL315" s="198"/>
      <c r="GKM315" s="198"/>
      <c r="GKN315" s="198"/>
      <c r="GKO315" s="198"/>
      <c r="GKP315" s="198"/>
      <c r="GKQ315" s="198"/>
      <c r="GKR315" s="198"/>
      <c r="GKS315" s="198"/>
      <c r="GKT315" s="198"/>
      <c r="GKU315" s="198"/>
      <c r="GKV315" s="198"/>
      <c r="GKW315" s="198"/>
      <c r="GKX315" s="198"/>
      <c r="GKY315" s="198"/>
      <c r="GKZ315" s="198"/>
      <c r="GLA315" s="198"/>
      <c r="GLB315" s="198"/>
      <c r="GLC315" s="198"/>
      <c r="GLD315" s="198"/>
      <c r="GLE315" s="198"/>
      <c r="GLF315" s="198"/>
      <c r="GLG315" s="198"/>
      <c r="GLH315" s="198"/>
      <c r="GLI315" s="198"/>
      <c r="GLJ315" s="198"/>
      <c r="GLK315" s="198"/>
      <c r="GLL315" s="198"/>
      <c r="GLM315" s="198"/>
      <c r="GLN315" s="198"/>
      <c r="GLO315" s="198"/>
      <c r="GLP315" s="198"/>
      <c r="GLQ315" s="198"/>
      <c r="GLR315" s="198"/>
      <c r="GLS315" s="198"/>
      <c r="GLT315" s="198"/>
      <c r="GLU315" s="198"/>
      <c r="GLV315" s="198"/>
      <c r="GLW315" s="198"/>
      <c r="GLX315" s="198"/>
      <c r="GLY315" s="198"/>
      <c r="GLZ315" s="198"/>
      <c r="GMA315" s="198"/>
      <c r="GMB315" s="198"/>
      <c r="GMC315" s="198"/>
      <c r="GMD315" s="198"/>
      <c r="GME315" s="198"/>
      <c r="GMF315" s="198"/>
      <c r="GMG315" s="198"/>
      <c r="GMH315" s="198"/>
      <c r="GMI315" s="198"/>
      <c r="GMJ315" s="198"/>
      <c r="GMK315" s="198"/>
      <c r="GML315" s="198"/>
      <c r="GMM315" s="198"/>
      <c r="GMN315" s="198"/>
      <c r="GMO315" s="198"/>
      <c r="GMP315" s="198"/>
      <c r="GMQ315" s="198"/>
      <c r="GMR315" s="198"/>
      <c r="GMS315" s="198"/>
      <c r="GMT315" s="198"/>
      <c r="GMU315" s="198"/>
      <c r="GMV315" s="198"/>
      <c r="GMW315" s="198"/>
      <c r="GMX315" s="198"/>
      <c r="GMY315" s="198"/>
      <c r="GMZ315" s="198"/>
      <c r="GNA315" s="198"/>
      <c r="GNB315" s="198"/>
      <c r="GNC315" s="198"/>
      <c r="GND315" s="198"/>
      <c r="GNE315" s="198"/>
      <c r="GNF315" s="198"/>
      <c r="GNG315" s="198"/>
      <c r="GNH315" s="198"/>
      <c r="GNI315" s="198"/>
      <c r="GNJ315" s="198"/>
      <c r="GNK315" s="198"/>
      <c r="GNL315" s="198"/>
      <c r="GNM315" s="198"/>
      <c r="GNN315" s="198"/>
      <c r="GNO315" s="198"/>
      <c r="GNP315" s="198"/>
      <c r="GNQ315" s="198"/>
      <c r="GNR315" s="198"/>
      <c r="GNS315" s="198"/>
      <c r="GNT315" s="198"/>
      <c r="GNU315" s="198"/>
      <c r="GNV315" s="198"/>
      <c r="GNW315" s="198"/>
      <c r="GNX315" s="198"/>
      <c r="GNY315" s="198"/>
      <c r="GNZ315" s="198"/>
      <c r="GOA315" s="198"/>
      <c r="GOB315" s="198"/>
      <c r="GOC315" s="198"/>
      <c r="GOD315" s="198"/>
      <c r="GOE315" s="198"/>
      <c r="GOF315" s="198"/>
      <c r="GOG315" s="198"/>
      <c r="GOH315" s="198"/>
      <c r="GOI315" s="198"/>
      <c r="GOJ315" s="198"/>
      <c r="GOK315" s="198"/>
      <c r="GOL315" s="198"/>
      <c r="GOM315" s="198"/>
      <c r="GON315" s="198"/>
      <c r="GOO315" s="198"/>
      <c r="GOP315" s="198"/>
      <c r="GOQ315" s="198"/>
      <c r="GOR315" s="198"/>
      <c r="GOS315" s="198"/>
      <c r="GOT315" s="198"/>
      <c r="GOU315" s="198"/>
      <c r="GOV315" s="198"/>
      <c r="GOW315" s="198"/>
      <c r="GOX315" s="198"/>
      <c r="GOY315" s="198"/>
      <c r="GOZ315" s="198"/>
      <c r="GPA315" s="198"/>
      <c r="GPB315" s="198"/>
      <c r="GPC315" s="198"/>
      <c r="GPD315" s="198"/>
      <c r="GPE315" s="198"/>
      <c r="GPF315" s="198"/>
      <c r="GPG315" s="198"/>
      <c r="GPH315" s="198"/>
      <c r="GPI315" s="198"/>
      <c r="GPJ315" s="198"/>
      <c r="GPK315" s="198"/>
      <c r="GPL315" s="198"/>
      <c r="GPM315" s="198"/>
      <c r="GPN315" s="198"/>
      <c r="GPO315" s="198"/>
      <c r="GPP315" s="198"/>
      <c r="GPQ315" s="198"/>
      <c r="GPR315" s="198"/>
      <c r="GPS315" s="198"/>
      <c r="GPT315" s="198"/>
      <c r="GPU315" s="198"/>
      <c r="GPV315" s="198"/>
      <c r="GPW315" s="198"/>
      <c r="GPX315" s="198"/>
      <c r="GPY315" s="198"/>
      <c r="GPZ315" s="198"/>
      <c r="GQA315" s="198"/>
      <c r="GQB315" s="198"/>
      <c r="GQC315" s="198"/>
      <c r="GQD315" s="198"/>
      <c r="GQE315" s="198"/>
      <c r="GQF315" s="198"/>
      <c r="GQG315" s="198"/>
      <c r="GQH315" s="198"/>
      <c r="GQI315" s="198"/>
      <c r="GQJ315" s="198"/>
      <c r="GQK315" s="198"/>
      <c r="GQL315" s="198"/>
      <c r="GQM315" s="198"/>
      <c r="GQN315" s="198"/>
      <c r="GQO315" s="198"/>
      <c r="GQP315" s="198"/>
      <c r="GQQ315" s="198"/>
      <c r="GQR315" s="198"/>
      <c r="GQS315" s="198"/>
      <c r="GQT315" s="198"/>
      <c r="GQU315" s="198"/>
      <c r="GQV315" s="198"/>
      <c r="GQW315" s="198"/>
      <c r="GQX315" s="198"/>
      <c r="GQY315" s="198"/>
      <c r="GQZ315" s="198"/>
      <c r="GRA315" s="198"/>
      <c r="GRB315" s="198"/>
      <c r="GRC315" s="198"/>
      <c r="GRD315" s="198"/>
      <c r="GRE315" s="198"/>
      <c r="GRF315" s="198"/>
      <c r="GRG315" s="198"/>
      <c r="GRH315" s="198"/>
      <c r="GRI315" s="198"/>
      <c r="GRJ315" s="198"/>
      <c r="GRK315" s="198"/>
      <c r="GRL315" s="198"/>
      <c r="GRM315" s="198"/>
      <c r="GRN315" s="198"/>
      <c r="GRO315" s="198"/>
      <c r="GRP315" s="198"/>
      <c r="GRQ315" s="198"/>
      <c r="GRR315" s="198"/>
      <c r="GRS315" s="198"/>
      <c r="GRT315" s="198"/>
      <c r="GRU315" s="198"/>
      <c r="GRV315" s="198"/>
      <c r="GRW315" s="198"/>
      <c r="GRX315" s="198"/>
      <c r="GRY315" s="198"/>
      <c r="GRZ315" s="198"/>
      <c r="GSA315" s="198"/>
      <c r="GSB315" s="198"/>
      <c r="GSC315" s="198"/>
      <c r="GSD315" s="198"/>
      <c r="GSE315" s="198"/>
      <c r="GSF315" s="198"/>
      <c r="GSG315" s="198"/>
      <c r="GSH315" s="198"/>
      <c r="GSI315" s="198"/>
      <c r="GSJ315" s="198"/>
      <c r="GSK315" s="198"/>
      <c r="GSL315" s="198"/>
      <c r="GSM315" s="198"/>
      <c r="GSN315" s="198"/>
      <c r="GSO315" s="198"/>
      <c r="GSP315" s="198"/>
      <c r="GSQ315" s="198"/>
      <c r="GSR315" s="198"/>
      <c r="GSS315" s="198"/>
      <c r="GST315" s="198"/>
      <c r="GSU315" s="198"/>
      <c r="GSV315" s="198"/>
      <c r="GSW315" s="198"/>
      <c r="GSX315" s="198"/>
      <c r="GSY315" s="198"/>
      <c r="GSZ315" s="198"/>
      <c r="GTA315" s="198"/>
      <c r="GTB315" s="198"/>
      <c r="GTC315" s="198"/>
      <c r="GTD315" s="198"/>
      <c r="GTE315" s="198"/>
      <c r="GTF315" s="198"/>
      <c r="GTG315" s="198"/>
      <c r="GTH315" s="198"/>
      <c r="GTI315" s="198"/>
      <c r="GTJ315" s="198"/>
      <c r="GTK315" s="198"/>
      <c r="GTL315" s="198"/>
      <c r="GTM315" s="198"/>
      <c r="GTN315" s="198"/>
      <c r="GTO315" s="198"/>
      <c r="GTP315" s="198"/>
      <c r="GTQ315" s="198"/>
      <c r="GTR315" s="198"/>
      <c r="GTS315" s="198"/>
      <c r="GTT315" s="198"/>
      <c r="GTU315" s="198"/>
      <c r="GTV315" s="198"/>
      <c r="GTW315" s="198"/>
      <c r="GTX315" s="198"/>
      <c r="GTY315" s="198"/>
      <c r="GTZ315" s="198"/>
      <c r="GUA315" s="198"/>
      <c r="GUB315" s="198"/>
      <c r="GUC315" s="198"/>
      <c r="GUD315" s="198"/>
      <c r="GUE315" s="198"/>
      <c r="GUF315" s="198"/>
      <c r="GUG315" s="198"/>
      <c r="GUH315" s="198"/>
      <c r="GUI315" s="198"/>
      <c r="GUJ315" s="198"/>
      <c r="GUK315" s="198"/>
      <c r="GUL315" s="198"/>
      <c r="GUM315" s="198"/>
      <c r="GUN315" s="198"/>
      <c r="GUO315" s="198"/>
      <c r="GUP315" s="198"/>
      <c r="GUQ315" s="198"/>
      <c r="GUR315" s="198"/>
      <c r="GUS315" s="198"/>
      <c r="GUT315" s="198"/>
      <c r="GUU315" s="198"/>
      <c r="GUV315" s="198"/>
      <c r="GUW315" s="198"/>
      <c r="GUX315" s="198"/>
      <c r="GUY315" s="198"/>
      <c r="GUZ315" s="198"/>
      <c r="GVA315" s="198"/>
      <c r="GVB315" s="198"/>
      <c r="GVC315" s="198"/>
      <c r="GVD315" s="198"/>
      <c r="GVE315" s="198"/>
      <c r="GVF315" s="198"/>
      <c r="GVG315" s="198"/>
      <c r="GVH315" s="198"/>
      <c r="GVI315" s="198"/>
      <c r="GVJ315" s="198"/>
      <c r="GVK315" s="198"/>
      <c r="GVL315" s="198"/>
      <c r="GVM315" s="198"/>
      <c r="GVN315" s="198"/>
      <c r="GVO315" s="198"/>
      <c r="GVP315" s="198"/>
      <c r="GVQ315" s="198"/>
      <c r="GVR315" s="198"/>
      <c r="GVS315" s="198"/>
      <c r="GVT315" s="198"/>
      <c r="GVU315" s="198"/>
      <c r="GVV315" s="198"/>
      <c r="GVW315" s="198"/>
      <c r="GVX315" s="198"/>
      <c r="GVY315" s="198"/>
      <c r="GVZ315" s="198"/>
      <c r="GWA315" s="198"/>
      <c r="GWB315" s="198"/>
      <c r="GWC315" s="198"/>
      <c r="GWD315" s="198"/>
      <c r="GWE315" s="198"/>
      <c r="GWF315" s="198"/>
      <c r="GWG315" s="198"/>
      <c r="GWH315" s="198"/>
      <c r="GWI315" s="198"/>
      <c r="GWJ315" s="198"/>
      <c r="GWK315" s="198"/>
      <c r="GWL315" s="198"/>
      <c r="GWM315" s="198"/>
      <c r="GWN315" s="198"/>
      <c r="GWO315" s="198"/>
      <c r="GWP315" s="198"/>
      <c r="GWQ315" s="198"/>
      <c r="GWR315" s="198"/>
      <c r="GWS315" s="198"/>
      <c r="GWT315" s="198"/>
      <c r="GWU315" s="198"/>
      <c r="GWV315" s="198"/>
      <c r="GWW315" s="198"/>
      <c r="GWX315" s="198"/>
      <c r="GWY315" s="198"/>
      <c r="GWZ315" s="198"/>
      <c r="GXA315" s="198"/>
      <c r="GXB315" s="198"/>
      <c r="GXC315" s="198"/>
      <c r="GXD315" s="198"/>
      <c r="GXE315" s="198"/>
      <c r="GXF315" s="198"/>
      <c r="GXG315" s="198"/>
      <c r="GXH315" s="198"/>
      <c r="GXI315" s="198"/>
      <c r="GXJ315" s="198"/>
      <c r="GXK315" s="198"/>
      <c r="GXL315" s="198"/>
      <c r="GXM315" s="198"/>
      <c r="GXN315" s="198"/>
      <c r="GXO315" s="198"/>
      <c r="GXP315" s="198"/>
      <c r="GXQ315" s="198"/>
      <c r="GXR315" s="198"/>
      <c r="GXS315" s="198"/>
      <c r="GXT315" s="198"/>
      <c r="GXU315" s="198"/>
      <c r="GXV315" s="198"/>
      <c r="GXW315" s="198"/>
      <c r="GXX315" s="198"/>
      <c r="GXY315" s="198"/>
      <c r="GXZ315" s="198"/>
      <c r="GYA315" s="198"/>
      <c r="GYB315" s="198"/>
      <c r="GYC315" s="198"/>
      <c r="GYD315" s="198"/>
      <c r="GYE315" s="198"/>
      <c r="GYF315" s="198"/>
      <c r="GYG315" s="198"/>
      <c r="GYH315" s="198"/>
      <c r="GYI315" s="198"/>
      <c r="GYJ315" s="198"/>
      <c r="GYK315" s="198"/>
      <c r="GYL315" s="198"/>
      <c r="GYM315" s="198"/>
      <c r="GYN315" s="198"/>
      <c r="GYO315" s="198"/>
      <c r="GYP315" s="198"/>
      <c r="GYQ315" s="198"/>
      <c r="GYR315" s="198"/>
      <c r="GYS315" s="198"/>
      <c r="GYT315" s="198"/>
      <c r="GYU315" s="198"/>
      <c r="GYV315" s="198"/>
      <c r="GYW315" s="198"/>
      <c r="GYX315" s="198"/>
      <c r="GYY315" s="198"/>
      <c r="GYZ315" s="198"/>
      <c r="GZA315" s="198"/>
      <c r="GZB315" s="198"/>
      <c r="GZC315" s="198"/>
      <c r="GZD315" s="198"/>
      <c r="GZE315" s="198"/>
      <c r="GZF315" s="198"/>
      <c r="GZG315" s="198"/>
      <c r="GZH315" s="198"/>
      <c r="GZI315" s="198"/>
      <c r="GZJ315" s="198"/>
      <c r="GZK315" s="198"/>
      <c r="GZL315" s="198"/>
      <c r="GZM315" s="198"/>
      <c r="GZN315" s="198"/>
      <c r="GZO315" s="198"/>
      <c r="GZP315" s="198"/>
      <c r="GZQ315" s="198"/>
      <c r="GZR315" s="198"/>
      <c r="GZS315" s="198"/>
      <c r="GZT315" s="198"/>
      <c r="GZU315" s="198"/>
      <c r="GZV315" s="198"/>
      <c r="GZW315" s="198"/>
      <c r="GZX315" s="198"/>
      <c r="GZY315" s="198"/>
      <c r="GZZ315" s="198"/>
      <c r="HAA315" s="198"/>
      <c r="HAB315" s="198"/>
      <c r="HAC315" s="198"/>
      <c r="HAD315" s="198"/>
      <c r="HAE315" s="198"/>
      <c r="HAF315" s="198"/>
      <c r="HAG315" s="198"/>
      <c r="HAH315" s="198"/>
      <c r="HAI315" s="198"/>
      <c r="HAJ315" s="198"/>
      <c r="HAK315" s="198"/>
      <c r="HAL315" s="198"/>
      <c r="HAM315" s="198"/>
      <c r="HAN315" s="198"/>
      <c r="HAO315" s="198"/>
      <c r="HAP315" s="198"/>
      <c r="HAQ315" s="198"/>
      <c r="HAR315" s="198"/>
      <c r="HAS315" s="198"/>
      <c r="HAT315" s="198"/>
      <c r="HAU315" s="198"/>
      <c r="HAV315" s="198"/>
      <c r="HAW315" s="198"/>
      <c r="HAX315" s="198"/>
      <c r="HAY315" s="198"/>
      <c r="HAZ315" s="198"/>
      <c r="HBA315" s="198"/>
      <c r="HBB315" s="198"/>
      <c r="HBC315" s="198"/>
      <c r="HBD315" s="198"/>
      <c r="HBE315" s="198"/>
      <c r="HBF315" s="198"/>
      <c r="HBG315" s="198"/>
      <c r="HBH315" s="198"/>
      <c r="HBI315" s="198"/>
      <c r="HBJ315" s="198"/>
      <c r="HBK315" s="198"/>
      <c r="HBL315" s="198"/>
      <c r="HBM315" s="198"/>
      <c r="HBN315" s="198"/>
      <c r="HBO315" s="198"/>
      <c r="HBP315" s="198"/>
      <c r="HBQ315" s="198"/>
      <c r="HBR315" s="198"/>
      <c r="HBS315" s="198"/>
      <c r="HBT315" s="198"/>
      <c r="HBU315" s="198"/>
      <c r="HBV315" s="198"/>
      <c r="HBW315" s="198"/>
      <c r="HBX315" s="198"/>
      <c r="HBY315" s="198"/>
      <c r="HBZ315" s="198"/>
      <c r="HCA315" s="198"/>
      <c r="HCB315" s="198"/>
      <c r="HCC315" s="198"/>
      <c r="HCD315" s="198"/>
      <c r="HCE315" s="198"/>
      <c r="HCF315" s="198"/>
      <c r="HCG315" s="198"/>
      <c r="HCH315" s="198"/>
      <c r="HCI315" s="198"/>
      <c r="HCJ315" s="198"/>
      <c r="HCK315" s="198"/>
      <c r="HCL315" s="198"/>
      <c r="HCM315" s="198"/>
      <c r="HCN315" s="198"/>
      <c r="HCO315" s="198"/>
      <c r="HCP315" s="198"/>
      <c r="HCQ315" s="198"/>
      <c r="HCR315" s="198"/>
      <c r="HCS315" s="198"/>
      <c r="HCT315" s="198"/>
      <c r="HCU315" s="198"/>
      <c r="HCV315" s="198"/>
      <c r="HCW315" s="198"/>
      <c r="HCX315" s="198"/>
      <c r="HCY315" s="198"/>
      <c r="HCZ315" s="198"/>
      <c r="HDA315" s="198"/>
      <c r="HDB315" s="198"/>
      <c r="HDC315" s="198"/>
      <c r="HDD315" s="198"/>
      <c r="HDE315" s="198"/>
      <c r="HDF315" s="198"/>
      <c r="HDG315" s="198"/>
      <c r="HDH315" s="198"/>
      <c r="HDI315" s="198"/>
      <c r="HDJ315" s="198"/>
      <c r="HDK315" s="198"/>
      <c r="HDL315" s="198"/>
      <c r="HDM315" s="198"/>
      <c r="HDN315" s="198"/>
      <c r="HDO315" s="198"/>
      <c r="HDP315" s="198"/>
      <c r="HDQ315" s="198"/>
      <c r="HDR315" s="198"/>
      <c r="HDS315" s="198"/>
      <c r="HDT315" s="198"/>
      <c r="HDU315" s="198"/>
      <c r="HDV315" s="198"/>
      <c r="HDW315" s="198"/>
      <c r="HDX315" s="198"/>
      <c r="HDY315" s="198"/>
      <c r="HDZ315" s="198"/>
      <c r="HEA315" s="198"/>
      <c r="HEB315" s="198"/>
      <c r="HEC315" s="198"/>
      <c r="HED315" s="198"/>
      <c r="HEE315" s="198"/>
      <c r="HEF315" s="198"/>
      <c r="HEG315" s="198"/>
      <c r="HEH315" s="198"/>
      <c r="HEI315" s="198"/>
      <c r="HEJ315" s="198"/>
      <c r="HEK315" s="198"/>
      <c r="HEL315" s="198"/>
      <c r="HEM315" s="198"/>
      <c r="HEN315" s="198"/>
      <c r="HEO315" s="198"/>
      <c r="HEP315" s="198"/>
      <c r="HEQ315" s="198"/>
      <c r="HER315" s="198"/>
      <c r="HES315" s="198"/>
      <c r="HET315" s="198"/>
      <c r="HEU315" s="198"/>
      <c r="HEV315" s="198"/>
      <c r="HEW315" s="198"/>
      <c r="HEX315" s="198"/>
      <c r="HEY315" s="198"/>
      <c r="HEZ315" s="198"/>
      <c r="HFA315" s="198"/>
      <c r="HFB315" s="198"/>
      <c r="HFC315" s="198"/>
      <c r="HFD315" s="198"/>
      <c r="HFE315" s="198"/>
      <c r="HFF315" s="198"/>
      <c r="HFG315" s="198"/>
      <c r="HFH315" s="198"/>
      <c r="HFI315" s="198"/>
      <c r="HFJ315" s="198"/>
      <c r="HFK315" s="198"/>
      <c r="HFL315" s="198"/>
      <c r="HFM315" s="198"/>
      <c r="HFN315" s="198"/>
      <c r="HFO315" s="198"/>
      <c r="HFP315" s="198"/>
      <c r="HFQ315" s="198"/>
      <c r="HFR315" s="198"/>
      <c r="HFS315" s="198"/>
      <c r="HFT315" s="198"/>
      <c r="HFU315" s="198"/>
      <c r="HFV315" s="198"/>
      <c r="HFW315" s="198"/>
      <c r="HFX315" s="198"/>
      <c r="HFY315" s="198"/>
      <c r="HFZ315" s="198"/>
      <c r="HGA315" s="198"/>
      <c r="HGB315" s="198"/>
      <c r="HGC315" s="198"/>
      <c r="HGD315" s="198"/>
      <c r="HGE315" s="198"/>
      <c r="HGF315" s="198"/>
      <c r="HGG315" s="198"/>
      <c r="HGH315" s="198"/>
      <c r="HGI315" s="198"/>
      <c r="HGJ315" s="198"/>
      <c r="HGK315" s="198"/>
      <c r="HGL315" s="198"/>
      <c r="HGM315" s="198"/>
      <c r="HGN315" s="198"/>
      <c r="HGO315" s="198"/>
      <c r="HGP315" s="198"/>
      <c r="HGQ315" s="198"/>
      <c r="HGR315" s="198"/>
      <c r="HGS315" s="198"/>
      <c r="HGT315" s="198"/>
      <c r="HGU315" s="198"/>
      <c r="HGV315" s="198"/>
      <c r="HGW315" s="198"/>
      <c r="HGX315" s="198"/>
      <c r="HGY315" s="198"/>
      <c r="HGZ315" s="198"/>
      <c r="HHA315" s="198"/>
      <c r="HHB315" s="198"/>
      <c r="HHC315" s="198"/>
      <c r="HHD315" s="198"/>
      <c r="HHE315" s="198"/>
      <c r="HHF315" s="198"/>
      <c r="HHG315" s="198"/>
      <c r="HHH315" s="198"/>
      <c r="HHI315" s="198"/>
      <c r="HHJ315" s="198"/>
      <c r="HHK315" s="198"/>
      <c r="HHL315" s="198"/>
      <c r="HHM315" s="198"/>
      <c r="HHN315" s="198"/>
      <c r="HHO315" s="198"/>
      <c r="HHP315" s="198"/>
      <c r="HHQ315" s="198"/>
      <c r="HHR315" s="198"/>
      <c r="HHS315" s="198"/>
      <c r="HHT315" s="198"/>
      <c r="HHU315" s="198"/>
      <c r="HHV315" s="198"/>
      <c r="HHW315" s="198"/>
      <c r="HHX315" s="198"/>
      <c r="HHY315" s="198"/>
      <c r="HHZ315" s="198"/>
      <c r="HIA315" s="198"/>
      <c r="HIB315" s="198"/>
      <c r="HIC315" s="198"/>
      <c r="HID315" s="198"/>
      <c r="HIE315" s="198"/>
      <c r="HIF315" s="198"/>
      <c r="HIG315" s="198"/>
      <c r="HIH315" s="198"/>
      <c r="HII315" s="198"/>
      <c r="HIJ315" s="198"/>
      <c r="HIK315" s="198"/>
      <c r="HIL315" s="198"/>
      <c r="HIM315" s="198"/>
      <c r="HIN315" s="198"/>
      <c r="HIO315" s="198"/>
      <c r="HIP315" s="198"/>
      <c r="HIQ315" s="198"/>
      <c r="HIR315" s="198"/>
      <c r="HIS315" s="198"/>
      <c r="HIT315" s="198"/>
      <c r="HIU315" s="198"/>
      <c r="HIV315" s="198"/>
      <c r="HIW315" s="198"/>
      <c r="HIX315" s="198"/>
      <c r="HIY315" s="198"/>
      <c r="HIZ315" s="198"/>
      <c r="HJA315" s="198"/>
      <c r="HJB315" s="198"/>
      <c r="HJC315" s="198"/>
      <c r="HJD315" s="198"/>
      <c r="HJE315" s="198"/>
      <c r="HJF315" s="198"/>
      <c r="HJG315" s="198"/>
      <c r="HJH315" s="198"/>
      <c r="HJI315" s="198"/>
      <c r="HJJ315" s="198"/>
      <c r="HJK315" s="198"/>
      <c r="HJL315" s="198"/>
      <c r="HJM315" s="198"/>
      <c r="HJN315" s="198"/>
      <c r="HJO315" s="198"/>
      <c r="HJP315" s="198"/>
      <c r="HJQ315" s="198"/>
      <c r="HJR315" s="198"/>
      <c r="HJS315" s="198"/>
      <c r="HJT315" s="198"/>
      <c r="HJU315" s="198"/>
      <c r="HJV315" s="198"/>
      <c r="HJW315" s="198"/>
      <c r="HJX315" s="198"/>
      <c r="HJY315" s="198"/>
      <c r="HJZ315" s="198"/>
      <c r="HKA315" s="198"/>
      <c r="HKB315" s="198"/>
      <c r="HKC315" s="198"/>
      <c r="HKD315" s="198"/>
      <c r="HKE315" s="198"/>
      <c r="HKF315" s="198"/>
      <c r="HKG315" s="198"/>
      <c r="HKH315" s="198"/>
      <c r="HKI315" s="198"/>
      <c r="HKJ315" s="198"/>
      <c r="HKK315" s="198"/>
      <c r="HKL315" s="198"/>
      <c r="HKM315" s="198"/>
      <c r="HKN315" s="198"/>
      <c r="HKO315" s="198"/>
      <c r="HKP315" s="198"/>
      <c r="HKQ315" s="198"/>
      <c r="HKR315" s="198"/>
      <c r="HKS315" s="198"/>
      <c r="HKT315" s="198"/>
      <c r="HKU315" s="198"/>
      <c r="HKV315" s="198"/>
      <c r="HKW315" s="198"/>
      <c r="HKX315" s="198"/>
      <c r="HKY315" s="198"/>
      <c r="HKZ315" s="198"/>
      <c r="HLA315" s="198"/>
      <c r="HLB315" s="198"/>
      <c r="HLC315" s="198"/>
      <c r="HLD315" s="198"/>
      <c r="HLE315" s="198"/>
      <c r="HLF315" s="198"/>
      <c r="HLG315" s="198"/>
      <c r="HLH315" s="198"/>
      <c r="HLI315" s="198"/>
      <c r="HLJ315" s="198"/>
      <c r="HLK315" s="198"/>
      <c r="HLL315" s="198"/>
      <c r="HLM315" s="198"/>
      <c r="HLN315" s="198"/>
      <c r="HLO315" s="198"/>
      <c r="HLP315" s="198"/>
      <c r="HLQ315" s="198"/>
      <c r="HLR315" s="198"/>
      <c r="HLS315" s="198"/>
      <c r="HLT315" s="198"/>
      <c r="HLU315" s="198"/>
      <c r="HLV315" s="198"/>
      <c r="HLW315" s="198"/>
      <c r="HLX315" s="198"/>
      <c r="HLY315" s="198"/>
      <c r="HLZ315" s="198"/>
      <c r="HMA315" s="198"/>
      <c r="HMB315" s="198"/>
      <c r="HMC315" s="198"/>
      <c r="HMD315" s="198"/>
      <c r="HME315" s="198"/>
      <c r="HMF315" s="198"/>
      <c r="HMG315" s="198"/>
      <c r="HMH315" s="198"/>
      <c r="HMI315" s="198"/>
      <c r="HMJ315" s="198"/>
      <c r="HMK315" s="198"/>
      <c r="HML315" s="198"/>
      <c r="HMM315" s="198"/>
      <c r="HMN315" s="198"/>
      <c r="HMO315" s="198"/>
      <c r="HMP315" s="198"/>
      <c r="HMQ315" s="198"/>
      <c r="HMR315" s="198"/>
      <c r="HMS315" s="198"/>
      <c r="HMT315" s="198"/>
      <c r="HMU315" s="198"/>
      <c r="HMV315" s="198"/>
      <c r="HMW315" s="198"/>
      <c r="HMX315" s="198"/>
      <c r="HMY315" s="198"/>
      <c r="HMZ315" s="198"/>
      <c r="HNA315" s="198"/>
      <c r="HNB315" s="198"/>
      <c r="HNC315" s="198"/>
      <c r="HND315" s="198"/>
      <c r="HNE315" s="198"/>
      <c r="HNF315" s="198"/>
      <c r="HNG315" s="198"/>
      <c r="HNH315" s="198"/>
      <c r="HNI315" s="198"/>
      <c r="HNJ315" s="198"/>
      <c r="HNK315" s="198"/>
      <c r="HNL315" s="198"/>
      <c r="HNM315" s="198"/>
      <c r="HNN315" s="198"/>
      <c r="HNO315" s="198"/>
      <c r="HNP315" s="198"/>
      <c r="HNQ315" s="198"/>
      <c r="HNR315" s="198"/>
      <c r="HNS315" s="198"/>
      <c r="HNT315" s="198"/>
      <c r="HNU315" s="198"/>
      <c r="HNV315" s="198"/>
      <c r="HNW315" s="198"/>
      <c r="HNX315" s="198"/>
      <c r="HNY315" s="198"/>
      <c r="HNZ315" s="198"/>
      <c r="HOA315" s="198"/>
      <c r="HOB315" s="198"/>
      <c r="HOC315" s="198"/>
      <c r="HOD315" s="198"/>
      <c r="HOE315" s="198"/>
      <c r="HOF315" s="198"/>
      <c r="HOG315" s="198"/>
      <c r="HOH315" s="198"/>
      <c r="HOI315" s="198"/>
      <c r="HOJ315" s="198"/>
      <c r="HOK315" s="198"/>
      <c r="HOL315" s="198"/>
      <c r="HOM315" s="198"/>
      <c r="HON315" s="198"/>
      <c r="HOO315" s="198"/>
      <c r="HOP315" s="198"/>
      <c r="HOQ315" s="198"/>
      <c r="HOR315" s="198"/>
      <c r="HOS315" s="198"/>
      <c r="HOT315" s="198"/>
      <c r="HOU315" s="198"/>
      <c r="HOV315" s="198"/>
      <c r="HOW315" s="198"/>
      <c r="HOX315" s="198"/>
      <c r="HOY315" s="198"/>
      <c r="HOZ315" s="198"/>
      <c r="HPA315" s="198"/>
      <c r="HPB315" s="198"/>
      <c r="HPC315" s="198"/>
      <c r="HPD315" s="198"/>
      <c r="HPE315" s="198"/>
      <c r="HPF315" s="198"/>
      <c r="HPG315" s="198"/>
      <c r="HPH315" s="198"/>
      <c r="HPI315" s="198"/>
      <c r="HPJ315" s="198"/>
      <c r="HPK315" s="198"/>
      <c r="HPL315" s="198"/>
      <c r="HPM315" s="198"/>
      <c r="HPN315" s="198"/>
      <c r="HPO315" s="198"/>
      <c r="HPP315" s="198"/>
      <c r="HPQ315" s="198"/>
      <c r="HPR315" s="198"/>
      <c r="HPS315" s="198"/>
      <c r="HPT315" s="198"/>
      <c r="HPU315" s="198"/>
      <c r="HPV315" s="198"/>
      <c r="HPW315" s="198"/>
      <c r="HPX315" s="198"/>
      <c r="HPY315" s="198"/>
      <c r="HPZ315" s="198"/>
      <c r="HQA315" s="198"/>
      <c r="HQB315" s="198"/>
      <c r="HQC315" s="198"/>
      <c r="HQD315" s="198"/>
      <c r="HQE315" s="198"/>
      <c r="HQF315" s="198"/>
      <c r="HQG315" s="198"/>
      <c r="HQH315" s="198"/>
      <c r="HQI315" s="198"/>
      <c r="HQJ315" s="198"/>
      <c r="HQK315" s="198"/>
      <c r="HQL315" s="198"/>
      <c r="HQM315" s="198"/>
      <c r="HQN315" s="198"/>
      <c r="HQO315" s="198"/>
      <c r="HQP315" s="198"/>
      <c r="HQQ315" s="198"/>
      <c r="HQR315" s="198"/>
      <c r="HQS315" s="198"/>
      <c r="HQT315" s="198"/>
      <c r="HQU315" s="198"/>
      <c r="HQV315" s="198"/>
      <c r="HQW315" s="198"/>
      <c r="HQX315" s="198"/>
      <c r="HQY315" s="198"/>
      <c r="HQZ315" s="198"/>
      <c r="HRA315" s="198"/>
      <c r="HRB315" s="198"/>
      <c r="HRC315" s="198"/>
      <c r="HRD315" s="198"/>
      <c r="HRE315" s="198"/>
      <c r="HRF315" s="198"/>
      <c r="HRG315" s="198"/>
      <c r="HRH315" s="198"/>
      <c r="HRI315" s="198"/>
      <c r="HRJ315" s="198"/>
      <c r="HRK315" s="198"/>
      <c r="HRL315" s="198"/>
      <c r="HRM315" s="198"/>
      <c r="HRN315" s="198"/>
      <c r="HRO315" s="198"/>
      <c r="HRP315" s="198"/>
      <c r="HRQ315" s="198"/>
      <c r="HRR315" s="198"/>
      <c r="HRS315" s="198"/>
      <c r="HRT315" s="198"/>
      <c r="HRU315" s="198"/>
      <c r="HRV315" s="198"/>
      <c r="HRW315" s="198"/>
      <c r="HRX315" s="198"/>
      <c r="HRY315" s="198"/>
      <c r="HRZ315" s="198"/>
      <c r="HSA315" s="198"/>
      <c r="HSB315" s="198"/>
      <c r="HSC315" s="198"/>
      <c r="HSD315" s="198"/>
      <c r="HSE315" s="198"/>
      <c r="HSF315" s="198"/>
      <c r="HSG315" s="198"/>
      <c r="HSH315" s="198"/>
      <c r="HSI315" s="198"/>
      <c r="HSJ315" s="198"/>
      <c r="HSK315" s="198"/>
      <c r="HSL315" s="198"/>
      <c r="HSM315" s="198"/>
      <c r="HSN315" s="198"/>
      <c r="HSO315" s="198"/>
      <c r="HSP315" s="198"/>
      <c r="HSQ315" s="198"/>
      <c r="HSR315" s="198"/>
      <c r="HSS315" s="198"/>
      <c r="HST315" s="198"/>
      <c r="HSU315" s="198"/>
      <c r="HSV315" s="198"/>
      <c r="HSW315" s="198"/>
      <c r="HSX315" s="198"/>
      <c r="HSY315" s="198"/>
      <c r="HSZ315" s="198"/>
      <c r="HTA315" s="198"/>
      <c r="HTB315" s="198"/>
      <c r="HTC315" s="198"/>
      <c r="HTD315" s="198"/>
      <c r="HTE315" s="198"/>
      <c r="HTF315" s="198"/>
      <c r="HTG315" s="198"/>
      <c r="HTH315" s="198"/>
      <c r="HTI315" s="198"/>
      <c r="HTJ315" s="198"/>
      <c r="HTK315" s="198"/>
      <c r="HTL315" s="198"/>
      <c r="HTM315" s="198"/>
      <c r="HTN315" s="198"/>
      <c r="HTO315" s="198"/>
      <c r="HTP315" s="198"/>
      <c r="HTQ315" s="198"/>
      <c r="HTR315" s="198"/>
      <c r="HTS315" s="198"/>
      <c r="HTT315" s="198"/>
      <c r="HTU315" s="198"/>
      <c r="HTV315" s="198"/>
      <c r="HTW315" s="198"/>
      <c r="HTX315" s="198"/>
      <c r="HTY315" s="198"/>
      <c r="HTZ315" s="198"/>
      <c r="HUA315" s="198"/>
      <c r="HUB315" s="198"/>
      <c r="HUC315" s="198"/>
      <c r="HUD315" s="198"/>
      <c r="HUE315" s="198"/>
      <c r="HUF315" s="198"/>
      <c r="HUG315" s="198"/>
      <c r="HUH315" s="198"/>
      <c r="HUI315" s="198"/>
      <c r="HUJ315" s="198"/>
      <c r="HUK315" s="198"/>
      <c r="HUL315" s="198"/>
      <c r="HUM315" s="198"/>
      <c r="HUN315" s="198"/>
      <c r="HUO315" s="198"/>
      <c r="HUP315" s="198"/>
      <c r="HUQ315" s="198"/>
      <c r="HUR315" s="198"/>
      <c r="HUS315" s="198"/>
      <c r="HUT315" s="198"/>
      <c r="HUU315" s="198"/>
      <c r="HUV315" s="198"/>
      <c r="HUW315" s="198"/>
      <c r="HUX315" s="198"/>
      <c r="HUY315" s="198"/>
      <c r="HUZ315" s="198"/>
      <c r="HVA315" s="198"/>
      <c r="HVB315" s="198"/>
      <c r="HVC315" s="198"/>
      <c r="HVD315" s="198"/>
      <c r="HVE315" s="198"/>
      <c r="HVF315" s="198"/>
      <c r="HVG315" s="198"/>
      <c r="HVH315" s="198"/>
      <c r="HVI315" s="198"/>
      <c r="HVJ315" s="198"/>
      <c r="HVK315" s="198"/>
      <c r="HVL315" s="198"/>
      <c r="HVM315" s="198"/>
      <c r="HVN315" s="198"/>
      <c r="HVO315" s="198"/>
      <c r="HVP315" s="198"/>
      <c r="HVQ315" s="198"/>
      <c r="HVR315" s="198"/>
      <c r="HVS315" s="198"/>
      <c r="HVT315" s="198"/>
      <c r="HVU315" s="198"/>
      <c r="HVV315" s="198"/>
      <c r="HVW315" s="198"/>
      <c r="HVX315" s="198"/>
      <c r="HVY315" s="198"/>
      <c r="HVZ315" s="198"/>
      <c r="HWA315" s="198"/>
      <c r="HWB315" s="198"/>
      <c r="HWC315" s="198"/>
      <c r="HWD315" s="198"/>
      <c r="HWE315" s="198"/>
      <c r="HWF315" s="198"/>
      <c r="HWG315" s="198"/>
      <c r="HWH315" s="198"/>
      <c r="HWI315" s="198"/>
      <c r="HWJ315" s="198"/>
      <c r="HWK315" s="198"/>
      <c r="HWL315" s="198"/>
      <c r="HWM315" s="198"/>
      <c r="HWN315" s="198"/>
      <c r="HWO315" s="198"/>
      <c r="HWP315" s="198"/>
      <c r="HWQ315" s="198"/>
      <c r="HWR315" s="198"/>
      <c r="HWS315" s="198"/>
      <c r="HWT315" s="198"/>
      <c r="HWU315" s="198"/>
      <c r="HWV315" s="198"/>
      <c r="HWW315" s="198"/>
      <c r="HWX315" s="198"/>
      <c r="HWY315" s="198"/>
      <c r="HWZ315" s="198"/>
      <c r="HXA315" s="198"/>
      <c r="HXB315" s="198"/>
      <c r="HXC315" s="198"/>
      <c r="HXD315" s="198"/>
      <c r="HXE315" s="198"/>
      <c r="HXF315" s="198"/>
      <c r="HXG315" s="198"/>
      <c r="HXH315" s="198"/>
      <c r="HXI315" s="198"/>
      <c r="HXJ315" s="198"/>
      <c r="HXK315" s="198"/>
      <c r="HXL315" s="198"/>
      <c r="HXM315" s="198"/>
      <c r="HXN315" s="198"/>
      <c r="HXO315" s="198"/>
      <c r="HXP315" s="198"/>
      <c r="HXQ315" s="198"/>
      <c r="HXR315" s="198"/>
      <c r="HXS315" s="198"/>
      <c r="HXT315" s="198"/>
      <c r="HXU315" s="198"/>
      <c r="HXV315" s="198"/>
      <c r="HXW315" s="198"/>
      <c r="HXX315" s="198"/>
      <c r="HXY315" s="198"/>
      <c r="HXZ315" s="198"/>
      <c r="HYA315" s="198"/>
      <c r="HYB315" s="198"/>
      <c r="HYC315" s="198"/>
      <c r="HYD315" s="198"/>
      <c r="HYE315" s="198"/>
      <c r="HYF315" s="198"/>
      <c r="HYG315" s="198"/>
      <c r="HYH315" s="198"/>
      <c r="HYI315" s="198"/>
      <c r="HYJ315" s="198"/>
      <c r="HYK315" s="198"/>
      <c r="HYL315" s="198"/>
      <c r="HYM315" s="198"/>
      <c r="HYN315" s="198"/>
      <c r="HYO315" s="198"/>
      <c r="HYP315" s="198"/>
      <c r="HYQ315" s="198"/>
      <c r="HYR315" s="198"/>
      <c r="HYS315" s="198"/>
      <c r="HYT315" s="198"/>
      <c r="HYU315" s="198"/>
      <c r="HYV315" s="198"/>
      <c r="HYW315" s="198"/>
      <c r="HYX315" s="198"/>
      <c r="HYY315" s="198"/>
      <c r="HYZ315" s="198"/>
      <c r="HZA315" s="198"/>
      <c r="HZB315" s="198"/>
      <c r="HZC315" s="198"/>
      <c r="HZD315" s="198"/>
      <c r="HZE315" s="198"/>
      <c r="HZF315" s="198"/>
      <c r="HZG315" s="198"/>
      <c r="HZH315" s="198"/>
      <c r="HZI315" s="198"/>
      <c r="HZJ315" s="198"/>
      <c r="HZK315" s="198"/>
      <c r="HZL315" s="198"/>
      <c r="HZM315" s="198"/>
      <c r="HZN315" s="198"/>
      <c r="HZO315" s="198"/>
      <c r="HZP315" s="198"/>
      <c r="HZQ315" s="198"/>
      <c r="HZR315" s="198"/>
      <c r="HZS315" s="198"/>
      <c r="HZT315" s="198"/>
      <c r="HZU315" s="198"/>
      <c r="HZV315" s="198"/>
      <c r="HZW315" s="198"/>
      <c r="HZX315" s="198"/>
      <c r="HZY315" s="198"/>
      <c r="HZZ315" s="198"/>
      <c r="IAA315" s="198"/>
      <c r="IAB315" s="198"/>
      <c r="IAC315" s="198"/>
      <c r="IAD315" s="198"/>
      <c r="IAE315" s="198"/>
      <c r="IAF315" s="198"/>
      <c r="IAG315" s="198"/>
      <c r="IAH315" s="198"/>
      <c r="IAI315" s="198"/>
      <c r="IAJ315" s="198"/>
      <c r="IAK315" s="198"/>
      <c r="IAL315" s="198"/>
      <c r="IAM315" s="198"/>
      <c r="IAN315" s="198"/>
      <c r="IAO315" s="198"/>
      <c r="IAP315" s="198"/>
      <c r="IAQ315" s="198"/>
      <c r="IAR315" s="198"/>
      <c r="IAS315" s="198"/>
      <c r="IAT315" s="198"/>
      <c r="IAU315" s="198"/>
      <c r="IAV315" s="198"/>
      <c r="IAW315" s="198"/>
      <c r="IAX315" s="198"/>
      <c r="IAY315" s="198"/>
      <c r="IAZ315" s="198"/>
      <c r="IBA315" s="198"/>
      <c r="IBB315" s="198"/>
      <c r="IBC315" s="198"/>
      <c r="IBD315" s="198"/>
      <c r="IBE315" s="198"/>
      <c r="IBF315" s="198"/>
      <c r="IBG315" s="198"/>
      <c r="IBH315" s="198"/>
      <c r="IBI315" s="198"/>
      <c r="IBJ315" s="198"/>
      <c r="IBK315" s="198"/>
      <c r="IBL315" s="198"/>
      <c r="IBM315" s="198"/>
      <c r="IBN315" s="198"/>
      <c r="IBO315" s="198"/>
      <c r="IBP315" s="198"/>
      <c r="IBQ315" s="198"/>
      <c r="IBR315" s="198"/>
      <c r="IBS315" s="198"/>
      <c r="IBT315" s="198"/>
      <c r="IBU315" s="198"/>
      <c r="IBV315" s="198"/>
      <c r="IBW315" s="198"/>
      <c r="IBX315" s="198"/>
      <c r="IBY315" s="198"/>
      <c r="IBZ315" s="198"/>
      <c r="ICA315" s="198"/>
      <c r="ICB315" s="198"/>
      <c r="ICC315" s="198"/>
      <c r="ICD315" s="198"/>
      <c r="ICE315" s="198"/>
      <c r="ICF315" s="198"/>
      <c r="ICG315" s="198"/>
      <c r="ICH315" s="198"/>
      <c r="ICI315" s="198"/>
      <c r="ICJ315" s="198"/>
      <c r="ICK315" s="198"/>
      <c r="ICL315" s="198"/>
      <c r="ICM315" s="198"/>
      <c r="ICN315" s="198"/>
      <c r="ICO315" s="198"/>
      <c r="ICP315" s="198"/>
      <c r="ICQ315" s="198"/>
      <c r="ICR315" s="198"/>
      <c r="ICS315" s="198"/>
      <c r="ICT315" s="198"/>
      <c r="ICU315" s="198"/>
      <c r="ICV315" s="198"/>
      <c r="ICW315" s="198"/>
      <c r="ICX315" s="198"/>
      <c r="ICY315" s="198"/>
      <c r="ICZ315" s="198"/>
      <c r="IDA315" s="198"/>
      <c r="IDB315" s="198"/>
      <c r="IDC315" s="198"/>
      <c r="IDD315" s="198"/>
      <c r="IDE315" s="198"/>
      <c r="IDF315" s="198"/>
      <c r="IDG315" s="198"/>
      <c r="IDH315" s="198"/>
      <c r="IDI315" s="198"/>
      <c r="IDJ315" s="198"/>
      <c r="IDK315" s="198"/>
      <c r="IDL315" s="198"/>
      <c r="IDM315" s="198"/>
      <c r="IDN315" s="198"/>
      <c r="IDO315" s="198"/>
      <c r="IDP315" s="198"/>
      <c r="IDQ315" s="198"/>
      <c r="IDR315" s="198"/>
      <c r="IDS315" s="198"/>
      <c r="IDT315" s="198"/>
      <c r="IDU315" s="198"/>
      <c r="IDV315" s="198"/>
      <c r="IDW315" s="198"/>
      <c r="IDX315" s="198"/>
      <c r="IDY315" s="198"/>
      <c r="IDZ315" s="198"/>
      <c r="IEA315" s="198"/>
      <c r="IEB315" s="198"/>
      <c r="IEC315" s="198"/>
      <c r="IED315" s="198"/>
      <c r="IEE315" s="198"/>
      <c r="IEF315" s="198"/>
      <c r="IEG315" s="198"/>
      <c r="IEH315" s="198"/>
      <c r="IEI315" s="198"/>
      <c r="IEJ315" s="198"/>
      <c r="IEK315" s="198"/>
      <c r="IEL315" s="198"/>
      <c r="IEM315" s="198"/>
      <c r="IEN315" s="198"/>
      <c r="IEO315" s="198"/>
      <c r="IEP315" s="198"/>
      <c r="IEQ315" s="198"/>
      <c r="IER315" s="198"/>
      <c r="IES315" s="198"/>
      <c r="IET315" s="198"/>
      <c r="IEU315" s="198"/>
      <c r="IEV315" s="198"/>
      <c r="IEW315" s="198"/>
      <c r="IEX315" s="198"/>
      <c r="IEY315" s="198"/>
      <c r="IEZ315" s="198"/>
      <c r="IFA315" s="198"/>
      <c r="IFB315" s="198"/>
      <c r="IFC315" s="198"/>
      <c r="IFD315" s="198"/>
      <c r="IFE315" s="198"/>
      <c r="IFF315" s="198"/>
      <c r="IFG315" s="198"/>
      <c r="IFH315" s="198"/>
      <c r="IFI315" s="198"/>
      <c r="IFJ315" s="198"/>
      <c r="IFK315" s="198"/>
      <c r="IFL315" s="198"/>
      <c r="IFM315" s="198"/>
      <c r="IFN315" s="198"/>
      <c r="IFO315" s="198"/>
      <c r="IFP315" s="198"/>
      <c r="IFQ315" s="198"/>
      <c r="IFR315" s="198"/>
      <c r="IFS315" s="198"/>
      <c r="IFT315" s="198"/>
      <c r="IFU315" s="198"/>
      <c r="IFV315" s="198"/>
      <c r="IFW315" s="198"/>
      <c r="IFX315" s="198"/>
      <c r="IFY315" s="198"/>
      <c r="IFZ315" s="198"/>
      <c r="IGA315" s="198"/>
      <c r="IGB315" s="198"/>
      <c r="IGC315" s="198"/>
      <c r="IGD315" s="198"/>
      <c r="IGE315" s="198"/>
      <c r="IGF315" s="198"/>
      <c r="IGG315" s="198"/>
      <c r="IGH315" s="198"/>
      <c r="IGI315" s="198"/>
      <c r="IGJ315" s="198"/>
      <c r="IGK315" s="198"/>
      <c r="IGL315" s="198"/>
      <c r="IGM315" s="198"/>
      <c r="IGN315" s="198"/>
      <c r="IGO315" s="198"/>
      <c r="IGP315" s="198"/>
      <c r="IGQ315" s="198"/>
      <c r="IGR315" s="198"/>
      <c r="IGS315" s="198"/>
      <c r="IGT315" s="198"/>
      <c r="IGU315" s="198"/>
      <c r="IGV315" s="198"/>
      <c r="IGW315" s="198"/>
      <c r="IGX315" s="198"/>
      <c r="IGY315" s="198"/>
      <c r="IGZ315" s="198"/>
      <c r="IHA315" s="198"/>
      <c r="IHB315" s="198"/>
      <c r="IHC315" s="198"/>
      <c r="IHD315" s="198"/>
      <c r="IHE315" s="198"/>
      <c r="IHF315" s="198"/>
      <c r="IHG315" s="198"/>
      <c r="IHH315" s="198"/>
      <c r="IHI315" s="198"/>
      <c r="IHJ315" s="198"/>
      <c r="IHK315" s="198"/>
      <c r="IHL315" s="198"/>
      <c r="IHM315" s="198"/>
      <c r="IHN315" s="198"/>
      <c r="IHO315" s="198"/>
      <c r="IHP315" s="198"/>
      <c r="IHQ315" s="198"/>
      <c r="IHR315" s="198"/>
      <c r="IHS315" s="198"/>
      <c r="IHT315" s="198"/>
      <c r="IHU315" s="198"/>
      <c r="IHV315" s="198"/>
      <c r="IHW315" s="198"/>
      <c r="IHX315" s="198"/>
      <c r="IHY315" s="198"/>
      <c r="IHZ315" s="198"/>
      <c r="IIA315" s="198"/>
      <c r="IIB315" s="198"/>
      <c r="IIC315" s="198"/>
      <c r="IID315" s="198"/>
      <c r="IIE315" s="198"/>
      <c r="IIF315" s="198"/>
      <c r="IIG315" s="198"/>
      <c r="IIH315" s="198"/>
      <c r="III315" s="198"/>
      <c r="IIJ315" s="198"/>
      <c r="IIK315" s="198"/>
      <c r="IIL315" s="198"/>
      <c r="IIM315" s="198"/>
      <c r="IIN315" s="198"/>
      <c r="IIO315" s="198"/>
      <c r="IIP315" s="198"/>
      <c r="IIQ315" s="198"/>
      <c r="IIR315" s="198"/>
      <c r="IIS315" s="198"/>
      <c r="IIT315" s="198"/>
      <c r="IIU315" s="198"/>
      <c r="IIV315" s="198"/>
      <c r="IIW315" s="198"/>
      <c r="IIX315" s="198"/>
      <c r="IIY315" s="198"/>
      <c r="IIZ315" s="198"/>
      <c r="IJA315" s="198"/>
      <c r="IJB315" s="198"/>
      <c r="IJC315" s="198"/>
      <c r="IJD315" s="198"/>
      <c r="IJE315" s="198"/>
      <c r="IJF315" s="198"/>
      <c r="IJG315" s="198"/>
      <c r="IJH315" s="198"/>
      <c r="IJI315" s="198"/>
      <c r="IJJ315" s="198"/>
      <c r="IJK315" s="198"/>
      <c r="IJL315" s="198"/>
      <c r="IJM315" s="198"/>
      <c r="IJN315" s="198"/>
      <c r="IJO315" s="198"/>
      <c r="IJP315" s="198"/>
      <c r="IJQ315" s="198"/>
      <c r="IJR315" s="198"/>
      <c r="IJS315" s="198"/>
      <c r="IJT315" s="198"/>
      <c r="IJU315" s="198"/>
      <c r="IJV315" s="198"/>
      <c r="IJW315" s="198"/>
      <c r="IJX315" s="198"/>
      <c r="IJY315" s="198"/>
      <c r="IJZ315" s="198"/>
      <c r="IKA315" s="198"/>
      <c r="IKB315" s="198"/>
      <c r="IKC315" s="198"/>
      <c r="IKD315" s="198"/>
      <c r="IKE315" s="198"/>
      <c r="IKF315" s="198"/>
      <c r="IKG315" s="198"/>
      <c r="IKH315" s="198"/>
      <c r="IKI315" s="198"/>
      <c r="IKJ315" s="198"/>
      <c r="IKK315" s="198"/>
      <c r="IKL315" s="198"/>
      <c r="IKM315" s="198"/>
      <c r="IKN315" s="198"/>
      <c r="IKO315" s="198"/>
      <c r="IKP315" s="198"/>
      <c r="IKQ315" s="198"/>
      <c r="IKR315" s="198"/>
      <c r="IKS315" s="198"/>
      <c r="IKT315" s="198"/>
      <c r="IKU315" s="198"/>
      <c r="IKV315" s="198"/>
      <c r="IKW315" s="198"/>
      <c r="IKX315" s="198"/>
      <c r="IKY315" s="198"/>
      <c r="IKZ315" s="198"/>
      <c r="ILA315" s="198"/>
      <c r="ILB315" s="198"/>
      <c r="ILC315" s="198"/>
      <c r="ILD315" s="198"/>
      <c r="ILE315" s="198"/>
      <c r="ILF315" s="198"/>
      <c r="ILG315" s="198"/>
      <c r="ILH315" s="198"/>
      <c r="ILI315" s="198"/>
      <c r="ILJ315" s="198"/>
      <c r="ILK315" s="198"/>
      <c r="ILL315" s="198"/>
      <c r="ILM315" s="198"/>
      <c r="ILN315" s="198"/>
      <c r="ILO315" s="198"/>
      <c r="ILP315" s="198"/>
      <c r="ILQ315" s="198"/>
      <c r="ILR315" s="198"/>
      <c r="ILS315" s="198"/>
      <c r="ILT315" s="198"/>
      <c r="ILU315" s="198"/>
      <c r="ILV315" s="198"/>
      <c r="ILW315" s="198"/>
      <c r="ILX315" s="198"/>
      <c r="ILY315" s="198"/>
      <c r="ILZ315" s="198"/>
      <c r="IMA315" s="198"/>
      <c r="IMB315" s="198"/>
      <c r="IMC315" s="198"/>
      <c r="IMD315" s="198"/>
      <c r="IME315" s="198"/>
      <c r="IMF315" s="198"/>
      <c r="IMG315" s="198"/>
      <c r="IMH315" s="198"/>
      <c r="IMI315" s="198"/>
      <c r="IMJ315" s="198"/>
      <c r="IMK315" s="198"/>
      <c r="IML315" s="198"/>
      <c r="IMM315" s="198"/>
      <c r="IMN315" s="198"/>
      <c r="IMO315" s="198"/>
      <c r="IMP315" s="198"/>
      <c r="IMQ315" s="198"/>
      <c r="IMR315" s="198"/>
      <c r="IMS315" s="198"/>
      <c r="IMT315" s="198"/>
      <c r="IMU315" s="198"/>
      <c r="IMV315" s="198"/>
      <c r="IMW315" s="198"/>
      <c r="IMX315" s="198"/>
      <c r="IMY315" s="198"/>
      <c r="IMZ315" s="198"/>
      <c r="INA315" s="198"/>
      <c r="INB315" s="198"/>
      <c r="INC315" s="198"/>
      <c r="IND315" s="198"/>
      <c r="INE315" s="198"/>
      <c r="INF315" s="198"/>
      <c r="ING315" s="198"/>
      <c r="INH315" s="198"/>
      <c r="INI315" s="198"/>
      <c r="INJ315" s="198"/>
      <c r="INK315" s="198"/>
      <c r="INL315" s="198"/>
      <c r="INM315" s="198"/>
      <c r="INN315" s="198"/>
      <c r="INO315" s="198"/>
      <c r="INP315" s="198"/>
      <c r="INQ315" s="198"/>
      <c r="INR315" s="198"/>
      <c r="INS315" s="198"/>
      <c r="INT315" s="198"/>
      <c r="INU315" s="198"/>
      <c r="INV315" s="198"/>
      <c r="INW315" s="198"/>
      <c r="INX315" s="198"/>
      <c r="INY315" s="198"/>
      <c r="INZ315" s="198"/>
      <c r="IOA315" s="198"/>
      <c r="IOB315" s="198"/>
      <c r="IOC315" s="198"/>
      <c r="IOD315" s="198"/>
      <c r="IOE315" s="198"/>
      <c r="IOF315" s="198"/>
      <c r="IOG315" s="198"/>
      <c r="IOH315" s="198"/>
      <c r="IOI315" s="198"/>
      <c r="IOJ315" s="198"/>
      <c r="IOK315" s="198"/>
      <c r="IOL315" s="198"/>
      <c r="IOM315" s="198"/>
      <c r="ION315" s="198"/>
      <c r="IOO315" s="198"/>
      <c r="IOP315" s="198"/>
      <c r="IOQ315" s="198"/>
      <c r="IOR315" s="198"/>
      <c r="IOS315" s="198"/>
      <c r="IOT315" s="198"/>
      <c r="IOU315" s="198"/>
      <c r="IOV315" s="198"/>
      <c r="IOW315" s="198"/>
      <c r="IOX315" s="198"/>
      <c r="IOY315" s="198"/>
      <c r="IOZ315" s="198"/>
      <c r="IPA315" s="198"/>
      <c r="IPB315" s="198"/>
      <c r="IPC315" s="198"/>
      <c r="IPD315" s="198"/>
      <c r="IPE315" s="198"/>
      <c r="IPF315" s="198"/>
      <c r="IPG315" s="198"/>
      <c r="IPH315" s="198"/>
      <c r="IPI315" s="198"/>
      <c r="IPJ315" s="198"/>
      <c r="IPK315" s="198"/>
      <c r="IPL315" s="198"/>
      <c r="IPM315" s="198"/>
      <c r="IPN315" s="198"/>
      <c r="IPO315" s="198"/>
      <c r="IPP315" s="198"/>
      <c r="IPQ315" s="198"/>
      <c r="IPR315" s="198"/>
      <c r="IPS315" s="198"/>
      <c r="IPT315" s="198"/>
      <c r="IPU315" s="198"/>
      <c r="IPV315" s="198"/>
      <c r="IPW315" s="198"/>
      <c r="IPX315" s="198"/>
      <c r="IPY315" s="198"/>
      <c r="IPZ315" s="198"/>
      <c r="IQA315" s="198"/>
      <c r="IQB315" s="198"/>
      <c r="IQC315" s="198"/>
      <c r="IQD315" s="198"/>
      <c r="IQE315" s="198"/>
      <c r="IQF315" s="198"/>
      <c r="IQG315" s="198"/>
      <c r="IQH315" s="198"/>
      <c r="IQI315" s="198"/>
      <c r="IQJ315" s="198"/>
      <c r="IQK315" s="198"/>
      <c r="IQL315" s="198"/>
      <c r="IQM315" s="198"/>
      <c r="IQN315" s="198"/>
      <c r="IQO315" s="198"/>
      <c r="IQP315" s="198"/>
      <c r="IQQ315" s="198"/>
      <c r="IQR315" s="198"/>
      <c r="IQS315" s="198"/>
      <c r="IQT315" s="198"/>
      <c r="IQU315" s="198"/>
      <c r="IQV315" s="198"/>
      <c r="IQW315" s="198"/>
      <c r="IQX315" s="198"/>
      <c r="IQY315" s="198"/>
      <c r="IQZ315" s="198"/>
      <c r="IRA315" s="198"/>
      <c r="IRB315" s="198"/>
      <c r="IRC315" s="198"/>
      <c r="IRD315" s="198"/>
      <c r="IRE315" s="198"/>
      <c r="IRF315" s="198"/>
      <c r="IRG315" s="198"/>
      <c r="IRH315" s="198"/>
      <c r="IRI315" s="198"/>
      <c r="IRJ315" s="198"/>
      <c r="IRK315" s="198"/>
      <c r="IRL315" s="198"/>
      <c r="IRM315" s="198"/>
      <c r="IRN315" s="198"/>
      <c r="IRO315" s="198"/>
      <c r="IRP315" s="198"/>
      <c r="IRQ315" s="198"/>
      <c r="IRR315" s="198"/>
      <c r="IRS315" s="198"/>
      <c r="IRT315" s="198"/>
      <c r="IRU315" s="198"/>
      <c r="IRV315" s="198"/>
      <c r="IRW315" s="198"/>
      <c r="IRX315" s="198"/>
      <c r="IRY315" s="198"/>
      <c r="IRZ315" s="198"/>
      <c r="ISA315" s="198"/>
      <c r="ISB315" s="198"/>
      <c r="ISC315" s="198"/>
      <c r="ISD315" s="198"/>
      <c r="ISE315" s="198"/>
      <c r="ISF315" s="198"/>
      <c r="ISG315" s="198"/>
      <c r="ISH315" s="198"/>
      <c r="ISI315" s="198"/>
      <c r="ISJ315" s="198"/>
      <c r="ISK315" s="198"/>
      <c r="ISL315" s="198"/>
      <c r="ISM315" s="198"/>
      <c r="ISN315" s="198"/>
      <c r="ISO315" s="198"/>
      <c r="ISP315" s="198"/>
      <c r="ISQ315" s="198"/>
      <c r="ISR315" s="198"/>
      <c r="ISS315" s="198"/>
      <c r="IST315" s="198"/>
      <c r="ISU315" s="198"/>
      <c r="ISV315" s="198"/>
      <c r="ISW315" s="198"/>
      <c r="ISX315" s="198"/>
      <c r="ISY315" s="198"/>
      <c r="ISZ315" s="198"/>
      <c r="ITA315" s="198"/>
      <c r="ITB315" s="198"/>
      <c r="ITC315" s="198"/>
      <c r="ITD315" s="198"/>
      <c r="ITE315" s="198"/>
      <c r="ITF315" s="198"/>
      <c r="ITG315" s="198"/>
      <c r="ITH315" s="198"/>
      <c r="ITI315" s="198"/>
      <c r="ITJ315" s="198"/>
      <c r="ITK315" s="198"/>
      <c r="ITL315" s="198"/>
      <c r="ITM315" s="198"/>
      <c r="ITN315" s="198"/>
      <c r="ITO315" s="198"/>
      <c r="ITP315" s="198"/>
      <c r="ITQ315" s="198"/>
      <c r="ITR315" s="198"/>
      <c r="ITS315" s="198"/>
      <c r="ITT315" s="198"/>
      <c r="ITU315" s="198"/>
      <c r="ITV315" s="198"/>
      <c r="ITW315" s="198"/>
      <c r="ITX315" s="198"/>
      <c r="ITY315" s="198"/>
      <c r="ITZ315" s="198"/>
      <c r="IUA315" s="198"/>
      <c r="IUB315" s="198"/>
      <c r="IUC315" s="198"/>
      <c r="IUD315" s="198"/>
      <c r="IUE315" s="198"/>
      <c r="IUF315" s="198"/>
      <c r="IUG315" s="198"/>
      <c r="IUH315" s="198"/>
      <c r="IUI315" s="198"/>
      <c r="IUJ315" s="198"/>
      <c r="IUK315" s="198"/>
      <c r="IUL315" s="198"/>
      <c r="IUM315" s="198"/>
      <c r="IUN315" s="198"/>
      <c r="IUO315" s="198"/>
      <c r="IUP315" s="198"/>
      <c r="IUQ315" s="198"/>
      <c r="IUR315" s="198"/>
      <c r="IUS315" s="198"/>
      <c r="IUT315" s="198"/>
      <c r="IUU315" s="198"/>
      <c r="IUV315" s="198"/>
      <c r="IUW315" s="198"/>
      <c r="IUX315" s="198"/>
      <c r="IUY315" s="198"/>
      <c r="IUZ315" s="198"/>
      <c r="IVA315" s="198"/>
      <c r="IVB315" s="198"/>
      <c r="IVC315" s="198"/>
      <c r="IVD315" s="198"/>
      <c r="IVE315" s="198"/>
      <c r="IVF315" s="198"/>
      <c r="IVG315" s="198"/>
      <c r="IVH315" s="198"/>
      <c r="IVI315" s="198"/>
      <c r="IVJ315" s="198"/>
      <c r="IVK315" s="198"/>
      <c r="IVL315" s="198"/>
      <c r="IVM315" s="198"/>
      <c r="IVN315" s="198"/>
      <c r="IVO315" s="198"/>
      <c r="IVP315" s="198"/>
      <c r="IVQ315" s="198"/>
      <c r="IVR315" s="198"/>
      <c r="IVS315" s="198"/>
      <c r="IVT315" s="198"/>
      <c r="IVU315" s="198"/>
      <c r="IVV315" s="198"/>
      <c r="IVW315" s="198"/>
      <c r="IVX315" s="198"/>
      <c r="IVY315" s="198"/>
      <c r="IVZ315" s="198"/>
      <c r="IWA315" s="198"/>
      <c r="IWB315" s="198"/>
      <c r="IWC315" s="198"/>
      <c r="IWD315" s="198"/>
      <c r="IWE315" s="198"/>
      <c r="IWF315" s="198"/>
      <c r="IWG315" s="198"/>
      <c r="IWH315" s="198"/>
      <c r="IWI315" s="198"/>
      <c r="IWJ315" s="198"/>
      <c r="IWK315" s="198"/>
      <c r="IWL315" s="198"/>
      <c r="IWM315" s="198"/>
      <c r="IWN315" s="198"/>
      <c r="IWO315" s="198"/>
      <c r="IWP315" s="198"/>
      <c r="IWQ315" s="198"/>
      <c r="IWR315" s="198"/>
      <c r="IWS315" s="198"/>
      <c r="IWT315" s="198"/>
      <c r="IWU315" s="198"/>
      <c r="IWV315" s="198"/>
      <c r="IWW315" s="198"/>
      <c r="IWX315" s="198"/>
      <c r="IWY315" s="198"/>
      <c r="IWZ315" s="198"/>
      <c r="IXA315" s="198"/>
      <c r="IXB315" s="198"/>
      <c r="IXC315" s="198"/>
      <c r="IXD315" s="198"/>
      <c r="IXE315" s="198"/>
      <c r="IXF315" s="198"/>
      <c r="IXG315" s="198"/>
      <c r="IXH315" s="198"/>
      <c r="IXI315" s="198"/>
      <c r="IXJ315" s="198"/>
      <c r="IXK315" s="198"/>
      <c r="IXL315" s="198"/>
      <c r="IXM315" s="198"/>
      <c r="IXN315" s="198"/>
      <c r="IXO315" s="198"/>
      <c r="IXP315" s="198"/>
      <c r="IXQ315" s="198"/>
      <c r="IXR315" s="198"/>
      <c r="IXS315" s="198"/>
      <c r="IXT315" s="198"/>
      <c r="IXU315" s="198"/>
      <c r="IXV315" s="198"/>
      <c r="IXW315" s="198"/>
      <c r="IXX315" s="198"/>
      <c r="IXY315" s="198"/>
      <c r="IXZ315" s="198"/>
      <c r="IYA315" s="198"/>
      <c r="IYB315" s="198"/>
      <c r="IYC315" s="198"/>
      <c r="IYD315" s="198"/>
      <c r="IYE315" s="198"/>
      <c r="IYF315" s="198"/>
      <c r="IYG315" s="198"/>
      <c r="IYH315" s="198"/>
      <c r="IYI315" s="198"/>
      <c r="IYJ315" s="198"/>
      <c r="IYK315" s="198"/>
      <c r="IYL315" s="198"/>
      <c r="IYM315" s="198"/>
      <c r="IYN315" s="198"/>
      <c r="IYO315" s="198"/>
      <c r="IYP315" s="198"/>
      <c r="IYQ315" s="198"/>
      <c r="IYR315" s="198"/>
      <c r="IYS315" s="198"/>
      <c r="IYT315" s="198"/>
      <c r="IYU315" s="198"/>
      <c r="IYV315" s="198"/>
      <c r="IYW315" s="198"/>
      <c r="IYX315" s="198"/>
      <c r="IYY315" s="198"/>
      <c r="IYZ315" s="198"/>
      <c r="IZA315" s="198"/>
      <c r="IZB315" s="198"/>
      <c r="IZC315" s="198"/>
      <c r="IZD315" s="198"/>
      <c r="IZE315" s="198"/>
      <c r="IZF315" s="198"/>
      <c r="IZG315" s="198"/>
      <c r="IZH315" s="198"/>
      <c r="IZI315" s="198"/>
      <c r="IZJ315" s="198"/>
      <c r="IZK315" s="198"/>
      <c r="IZL315" s="198"/>
      <c r="IZM315" s="198"/>
      <c r="IZN315" s="198"/>
      <c r="IZO315" s="198"/>
      <c r="IZP315" s="198"/>
      <c r="IZQ315" s="198"/>
      <c r="IZR315" s="198"/>
      <c r="IZS315" s="198"/>
      <c r="IZT315" s="198"/>
      <c r="IZU315" s="198"/>
      <c r="IZV315" s="198"/>
      <c r="IZW315" s="198"/>
      <c r="IZX315" s="198"/>
      <c r="IZY315" s="198"/>
      <c r="IZZ315" s="198"/>
      <c r="JAA315" s="198"/>
      <c r="JAB315" s="198"/>
      <c r="JAC315" s="198"/>
      <c r="JAD315" s="198"/>
      <c r="JAE315" s="198"/>
      <c r="JAF315" s="198"/>
      <c r="JAG315" s="198"/>
      <c r="JAH315" s="198"/>
      <c r="JAI315" s="198"/>
      <c r="JAJ315" s="198"/>
      <c r="JAK315" s="198"/>
      <c r="JAL315" s="198"/>
      <c r="JAM315" s="198"/>
      <c r="JAN315" s="198"/>
      <c r="JAO315" s="198"/>
      <c r="JAP315" s="198"/>
      <c r="JAQ315" s="198"/>
      <c r="JAR315" s="198"/>
      <c r="JAS315" s="198"/>
      <c r="JAT315" s="198"/>
      <c r="JAU315" s="198"/>
      <c r="JAV315" s="198"/>
      <c r="JAW315" s="198"/>
      <c r="JAX315" s="198"/>
      <c r="JAY315" s="198"/>
      <c r="JAZ315" s="198"/>
      <c r="JBA315" s="198"/>
      <c r="JBB315" s="198"/>
      <c r="JBC315" s="198"/>
      <c r="JBD315" s="198"/>
      <c r="JBE315" s="198"/>
      <c r="JBF315" s="198"/>
      <c r="JBG315" s="198"/>
      <c r="JBH315" s="198"/>
      <c r="JBI315" s="198"/>
      <c r="JBJ315" s="198"/>
      <c r="JBK315" s="198"/>
      <c r="JBL315" s="198"/>
      <c r="JBM315" s="198"/>
      <c r="JBN315" s="198"/>
      <c r="JBO315" s="198"/>
      <c r="JBP315" s="198"/>
      <c r="JBQ315" s="198"/>
      <c r="JBR315" s="198"/>
      <c r="JBS315" s="198"/>
      <c r="JBT315" s="198"/>
      <c r="JBU315" s="198"/>
      <c r="JBV315" s="198"/>
      <c r="JBW315" s="198"/>
      <c r="JBX315" s="198"/>
      <c r="JBY315" s="198"/>
      <c r="JBZ315" s="198"/>
      <c r="JCA315" s="198"/>
      <c r="JCB315" s="198"/>
      <c r="JCC315" s="198"/>
      <c r="JCD315" s="198"/>
      <c r="JCE315" s="198"/>
      <c r="JCF315" s="198"/>
      <c r="JCG315" s="198"/>
      <c r="JCH315" s="198"/>
      <c r="JCI315" s="198"/>
      <c r="JCJ315" s="198"/>
      <c r="JCK315" s="198"/>
      <c r="JCL315" s="198"/>
      <c r="JCM315" s="198"/>
      <c r="JCN315" s="198"/>
      <c r="JCO315" s="198"/>
      <c r="JCP315" s="198"/>
      <c r="JCQ315" s="198"/>
      <c r="JCR315" s="198"/>
      <c r="JCS315" s="198"/>
      <c r="JCT315" s="198"/>
      <c r="JCU315" s="198"/>
      <c r="JCV315" s="198"/>
      <c r="JCW315" s="198"/>
      <c r="JCX315" s="198"/>
      <c r="JCY315" s="198"/>
      <c r="JCZ315" s="198"/>
      <c r="JDA315" s="198"/>
      <c r="JDB315" s="198"/>
      <c r="JDC315" s="198"/>
      <c r="JDD315" s="198"/>
      <c r="JDE315" s="198"/>
      <c r="JDF315" s="198"/>
      <c r="JDG315" s="198"/>
      <c r="JDH315" s="198"/>
      <c r="JDI315" s="198"/>
      <c r="JDJ315" s="198"/>
      <c r="JDK315" s="198"/>
      <c r="JDL315" s="198"/>
      <c r="JDM315" s="198"/>
      <c r="JDN315" s="198"/>
      <c r="JDO315" s="198"/>
      <c r="JDP315" s="198"/>
      <c r="JDQ315" s="198"/>
      <c r="JDR315" s="198"/>
      <c r="JDS315" s="198"/>
      <c r="JDT315" s="198"/>
      <c r="JDU315" s="198"/>
      <c r="JDV315" s="198"/>
      <c r="JDW315" s="198"/>
      <c r="JDX315" s="198"/>
      <c r="JDY315" s="198"/>
      <c r="JDZ315" s="198"/>
      <c r="JEA315" s="198"/>
      <c r="JEB315" s="198"/>
      <c r="JEC315" s="198"/>
      <c r="JED315" s="198"/>
      <c r="JEE315" s="198"/>
      <c r="JEF315" s="198"/>
      <c r="JEG315" s="198"/>
      <c r="JEH315" s="198"/>
      <c r="JEI315" s="198"/>
      <c r="JEJ315" s="198"/>
      <c r="JEK315" s="198"/>
      <c r="JEL315" s="198"/>
      <c r="JEM315" s="198"/>
      <c r="JEN315" s="198"/>
      <c r="JEO315" s="198"/>
      <c r="JEP315" s="198"/>
      <c r="JEQ315" s="198"/>
      <c r="JER315" s="198"/>
      <c r="JES315" s="198"/>
      <c r="JET315" s="198"/>
      <c r="JEU315" s="198"/>
      <c r="JEV315" s="198"/>
      <c r="JEW315" s="198"/>
      <c r="JEX315" s="198"/>
      <c r="JEY315" s="198"/>
      <c r="JEZ315" s="198"/>
      <c r="JFA315" s="198"/>
      <c r="JFB315" s="198"/>
      <c r="JFC315" s="198"/>
      <c r="JFD315" s="198"/>
      <c r="JFE315" s="198"/>
      <c r="JFF315" s="198"/>
      <c r="JFG315" s="198"/>
      <c r="JFH315" s="198"/>
      <c r="JFI315" s="198"/>
      <c r="JFJ315" s="198"/>
      <c r="JFK315" s="198"/>
      <c r="JFL315" s="198"/>
      <c r="JFM315" s="198"/>
      <c r="JFN315" s="198"/>
      <c r="JFO315" s="198"/>
      <c r="JFP315" s="198"/>
      <c r="JFQ315" s="198"/>
      <c r="JFR315" s="198"/>
      <c r="JFS315" s="198"/>
      <c r="JFT315" s="198"/>
      <c r="JFU315" s="198"/>
      <c r="JFV315" s="198"/>
      <c r="JFW315" s="198"/>
      <c r="JFX315" s="198"/>
      <c r="JFY315" s="198"/>
      <c r="JFZ315" s="198"/>
      <c r="JGA315" s="198"/>
      <c r="JGB315" s="198"/>
      <c r="JGC315" s="198"/>
      <c r="JGD315" s="198"/>
      <c r="JGE315" s="198"/>
      <c r="JGF315" s="198"/>
      <c r="JGG315" s="198"/>
      <c r="JGH315" s="198"/>
      <c r="JGI315" s="198"/>
      <c r="JGJ315" s="198"/>
      <c r="JGK315" s="198"/>
      <c r="JGL315" s="198"/>
      <c r="JGM315" s="198"/>
      <c r="JGN315" s="198"/>
      <c r="JGO315" s="198"/>
      <c r="JGP315" s="198"/>
      <c r="JGQ315" s="198"/>
      <c r="JGR315" s="198"/>
      <c r="JGS315" s="198"/>
      <c r="JGT315" s="198"/>
      <c r="JGU315" s="198"/>
      <c r="JGV315" s="198"/>
      <c r="JGW315" s="198"/>
      <c r="JGX315" s="198"/>
      <c r="JGY315" s="198"/>
      <c r="JGZ315" s="198"/>
      <c r="JHA315" s="198"/>
      <c r="JHB315" s="198"/>
      <c r="JHC315" s="198"/>
      <c r="JHD315" s="198"/>
      <c r="JHE315" s="198"/>
      <c r="JHF315" s="198"/>
      <c r="JHG315" s="198"/>
      <c r="JHH315" s="198"/>
      <c r="JHI315" s="198"/>
      <c r="JHJ315" s="198"/>
      <c r="JHK315" s="198"/>
      <c r="JHL315" s="198"/>
      <c r="JHM315" s="198"/>
      <c r="JHN315" s="198"/>
      <c r="JHO315" s="198"/>
      <c r="JHP315" s="198"/>
      <c r="JHQ315" s="198"/>
      <c r="JHR315" s="198"/>
      <c r="JHS315" s="198"/>
      <c r="JHT315" s="198"/>
      <c r="JHU315" s="198"/>
      <c r="JHV315" s="198"/>
      <c r="JHW315" s="198"/>
      <c r="JHX315" s="198"/>
      <c r="JHY315" s="198"/>
      <c r="JHZ315" s="198"/>
      <c r="JIA315" s="198"/>
      <c r="JIB315" s="198"/>
      <c r="JIC315" s="198"/>
      <c r="JID315" s="198"/>
      <c r="JIE315" s="198"/>
      <c r="JIF315" s="198"/>
      <c r="JIG315" s="198"/>
      <c r="JIH315" s="198"/>
      <c r="JII315" s="198"/>
      <c r="JIJ315" s="198"/>
      <c r="JIK315" s="198"/>
      <c r="JIL315" s="198"/>
      <c r="JIM315" s="198"/>
      <c r="JIN315" s="198"/>
      <c r="JIO315" s="198"/>
      <c r="JIP315" s="198"/>
      <c r="JIQ315" s="198"/>
      <c r="JIR315" s="198"/>
      <c r="JIS315" s="198"/>
      <c r="JIT315" s="198"/>
      <c r="JIU315" s="198"/>
      <c r="JIV315" s="198"/>
      <c r="JIW315" s="198"/>
      <c r="JIX315" s="198"/>
      <c r="JIY315" s="198"/>
      <c r="JIZ315" s="198"/>
      <c r="JJA315" s="198"/>
      <c r="JJB315" s="198"/>
      <c r="JJC315" s="198"/>
      <c r="JJD315" s="198"/>
      <c r="JJE315" s="198"/>
      <c r="JJF315" s="198"/>
      <c r="JJG315" s="198"/>
      <c r="JJH315" s="198"/>
      <c r="JJI315" s="198"/>
      <c r="JJJ315" s="198"/>
      <c r="JJK315" s="198"/>
      <c r="JJL315" s="198"/>
      <c r="JJM315" s="198"/>
      <c r="JJN315" s="198"/>
      <c r="JJO315" s="198"/>
      <c r="JJP315" s="198"/>
      <c r="JJQ315" s="198"/>
      <c r="JJR315" s="198"/>
      <c r="JJS315" s="198"/>
      <c r="JJT315" s="198"/>
      <c r="JJU315" s="198"/>
      <c r="JJV315" s="198"/>
      <c r="JJW315" s="198"/>
      <c r="JJX315" s="198"/>
      <c r="JJY315" s="198"/>
      <c r="JJZ315" s="198"/>
      <c r="JKA315" s="198"/>
      <c r="JKB315" s="198"/>
      <c r="JKC315" s="198"/>
      <c r="JKD315" s="198"/>
      <c r="JKE315" s="198"/>
      <c r="JKF315" s="198"/>
      <c r="JKG315" s="198"/>
      <c r="JKH315" s="198"/>
      <c r="JKI315" s="198"/>
      <c r="JKJ315" s="198"/>
      <c r="JKK315" s="198"/>
      <c r="JKL315" s="198"/>
      <c r="JKM315" s="198"/>
      <c r="JKN315" s="198"/>
      <c r="JKO315" s="198"/>
      <c r="JKP315" s="198"/>
      <c r="JKQ315" s="198"/>
      <c r="JKR315" s="198"/>
      <c r="JKS315" s="198"/>
      <c r="JKT315" s="198"/>
      <c r="JKU315" s="198"/>
      <c r="JKV315" s="198"/>
      <c r="JKW315" s="198"/>
      <c r="JKX315" s="198"/>
      <c r="JKY315" s="198"/>
      <c r="JKZ315" s="198"/>
      <c r="JLA315" s="198"/>
      <c r="JLB315" s="198"/>
      <c r="JLC315" s="198"/>
      <c r="JLD315" s="198"/>
      <c r="JLE315" s="198"/>
      <c r="JLF315" s="198"/>
      <c r="JLG315" s="198"/>
      <c r="JLH315" s="198"/>
      <c r="JLI315" s="198"/>
      <c r="JLJ315" s="198"/>
      <c r="JLK315" s="198"/>
      <c r="JLL315" s="198"/>
      <c r="JLM315" s="198"/>
      <c r="JLN315" s="198"/>
      <c r="JLO315" s="198"/>
      <c r="JLP315" s="198"/>
      <c r="JLQ315" s="198"/>
      <c r="JLR315" s="198"/>
      <c r="JLS315" s="198"/>
      <c r="JLT315" s="198"/>
      <c r="JLU315" s="198"/>
      <c r="JLV315" s="198"/>
      <c r="JLW315" s="198"/>
      <c r="JLX315" s="198"/>
      <c r="JLY315" s="198"/>
      <c r="JLZ315" s="198"/>
      <c r="JMA315" s="198"/>
      <c r="JMB315" s="198"/>
      <c r="JMC315" s="198"/>
      <c r="JMD315" s="198"/>
      <c r="JME315" s="198"/>
      <c r="JMF315" s="198"/>
      <c r="JMG315" s="198"/>
      <c r="JMH315" s="198"/>
      <c r="JMI315" s="198"/>
      <c r="JMJ315" s="198"/>
      <c r="JMK315" s="198"/>
      <c r="JML315" s="198"/>
      <c r="JMM315" s="198"/>
      <c r="JMN315" s="198"/>
      <c r="JMO315" s="198"/>
      <c r="JMP315" s="198"/>
      <c r="JMQ315" s="198"/>
      <c r="JMR315" s="198"/>
      <c r="JMS315" s="198"/>
      <c r="JMT315" s="198"/>
      <c r="JMU315" s="198"/>
      <c r="JMV315" s="198"/>
      <c r="JMW315" s="198"/>
      <c r="JMX315" s="198"/>
      <c r="JMY315" s="198"/>
      <c r="JMZ315" s="198"/>
      <c r="JNA315" s="198"/>
      <c r="JNB315" s="198"/>
      <c r="JNC315" s="198"/>
      <c r="JND315" s="198"/>
      <c r="JNE315" s="198"/>
      <c r="JNF315" s="198"/>
      <c r="JNG315" s="198"/>
      <c r="JNH315" s="198"/>
      <c r="JNI315" s="198"/>
      <c r="JNJ315" s="198"/>
      <c r="JNK315" s="198"/>
      <c r="JNL315" s="198"/>
      <c r="JNM315" s="198"/>
      <c r="JNN315" s="198"/>
      <c r="JNO315" s="198"/>
      <c r="JNP315" s="198"/>
      <c r="JNQ315" s="198"/>
      <c r="JNR315" s="198"/>
      <c r="JNS315" s="198"/>
      <c r="JNT315" s="198"/>
      <c r="JNU315" s="198"/>
      <c r="JNV315" s="198"/>
      <c r="JNW315" s="198"/>
      <c r="JNX315" s="198"/>
      <c r="JNY315" s="198"/>
      <c r="JNZ315" s="198"/>
      <c r="JOA315" s="198"/>
      <c r="JOB315" s="198"/>
      <c r="JOC315" s="198"/>
      <c r="JOD315" s="198"/>
      <c r="JOE315" s="198"/>
      <c r="JOF315" s="198"/>
      <c r="JOG315" s="198"/>
      <c r="JOH315" s="198"/>
      <c r="JOI315" s="198"/>
      <c r="JOJ315" s="198"/>
      <c r="JOK315" s="198"/>
      <c r="JOL315" s="198"/>
      <c r="JOM315" s="198"/>
      <c r="JON315" s="198"/>
      <c r="JOO315" s="198"/>
      <c r="JOP315" s="198"/>
      <c r="JOQ315" s="198"/>
      <c r="JOR315" s="198"/>
      <c r="JOS315" s="198"/>
      <c r="JOT315" s="198"/>
      <c r="JOU315" s="198"/>
      <c r="JOV315" s="198"/>
      <c r="JOW315" s="198"/>
      <c r="JOX315" s="198"/>
      <c r="JOY315" s="198"/>
      <c r="JOZ315" s="198"/>
      <c r="JPA315" s="198"/>
      <c r="JPB315" s="198"/>
      <c r="JPC315" s="198"/>
      <c r="JPD315" s="198"/>
      <c r="JPE315" s="198"/>
      <c r="JPF315" s="198"/>
      <c r="JPG315" s="198"/>
      <c r="JPH315" s="198"/>
      <c r="JPI315" s="198"/>
      <c r="JPJ315" s="198"/>
      <c r="JPK315" s="198"/>
      <c r="JPL315" s="198"/>
      <c r="JPM315" s="198"/>
      <c r="JPN315" s="198"/>
      <c r="JPO315" s="198"/>
      <c r="JPP315" s="198"/>
      <c r="JPQ315" s="198"/>
      <c r="JPR315" s="198"/>
      <c r="JPS315" s="198"/>
      <c r="JPT315" s="198"/>
      <c r="JPU315" s="198"/>
      <c r="JPV315" s="198"/>
      <c r="JPW315" s="198"/>
      <c r="JPX315" s="198"/>
      <c r="JPY315" s="198"/>
      <c r="JPZ315" s="198"/>
      <c r="JQA315" s="198"/>
      <c r="JQB315" s="198"/>
      <c r="JQC315" s="198"/>
      <c r="JQD315" s="198"/>
      <c r="JQE315" s="198"/>
      <c r="JQF315" s="198"/>
      <c r="JQG315" s="198"/>
      <c r="JQH315" s="198"/>
      <c r="JQI315" s="198"/>
      <c r="JQJ315" s="198"/>
      <c r="JQK315" s="198"/>
      <c r="JQL315" s="198"/>
      <c r="JQM315" s="198"/>
      <c r="JQN315" s="198"/>
      <c r="JQO315" s="198"/>
      <c r="JQP315" s="198"/>
      <c r="JQQ315" s="198"/>
      <c r="JQR315" s="198"/>
      <c r="JQS315" s="198"/>
      <c r="JQT315" s="198"/>
      <c r="JQU315" s="198"/>
      <c r="JQV315" s="198"/>
      <c r="JQW315" s="198"/>
      <c r="JQX315" s="198"/>
      <c r="JQY315" s="198"/>
      <c r="JQZ315" s="198"/>
      <c r="JRA315" s="198"/>
      <c r="JRB315" s="198"/>
      <c r="JRC315" s="198"/>
      <c r="JRD315" s="198"/>
      <c r="JRE315" s="198"/>
      <c r="JRF315" s="198"/>
      <c r="JRG315" s="198"/>
      <c r="JRH315" s="198"/>
      <c r="JRI315" s="198"/>
      <c r="JRJ315" s="198"/>
      <c r="JRK315" s="198"/>
      <c r="JRL315" s="198"/>
      <c r="JRM315" s="198"/>
      <c r="JRN315" s="198"/>
      <c r="JRO315" s="198"/>
      <c r="JRP315" s="198"/>
      <c r="JRQ315" s="198"/>
      <c r="JRR315" s="198"/>
      <c r="JRS315" s="198"/>
      <c r="JRT315" s="198"/>
      <c r="JRU315" s="198"/>
      <c r="JRV315" s="198"/>
      <c r="JRW315" s="198"/>
      <c r="JRX315" s="198"/>
      <c r="JRY315" s="198"/>
      <c r="JRZ315" s="198"/>
      <c r="JSA315" s="198"/>
      <c r="JSB315" s="198"/>
      <c r="JSC315" s="198"/>
      <c r="JSD315" s="198"/>
      <c r="JSE315" s="198"/>
      <c r="JSF315" s="198"/>
      <c r="JSG315" s="198"/>
      <c r="JSH315" s="198"/>
      <c r="JSI315" s="198"/>
      <c r="JSJ315" s="198"/>
      <c r="JSK315" s="198"/>
      <c r="JSL315" s="198"/>
      <c r="JSM315" s="198"/>
      <c r="JSN315" s="198"/>
      <c r="JSO315" s="198"/>
      <c r="JSP315" s="198"/>
      <c r="JSQ315" s="198"/>
      <c r="JSR315" s="198"/>
      <c r="JSS315" s="198"/>
      <c r="JST315" s="198"/>
      <c r="JSU315" s="198"/>
      <c r="JSV315" s="198"/>
      <c r="JSW315" s="198"/>
      <c r="JSX315" s="198"/>
      <c r="JSY315" s="198"/>
      <c r="JSZ315" s="198"/>
      <c r="JTA315" s="198"/>
      <c r="JTB315" s="198"/>
      <c r="JTC315" s="198"/>
      <c r="JTD315" s="198"/>
      <c r="JTE315" s="198"/>
      <c r="JTF315" s="198"/>
      <c r="JTG315" s="198"/>
      <c r="JTH315" s="198"/>
      <c r="JTI315" s="198"/>
      <c r="JTJ315" s="198"/>
      <c r="JTK315" s="198"/>
      <c r="JTL315" s="198"/>
      <c r="JTM315" s="198"/>
      <c r="JTN315" s="198"/>
      <c r="JTO315" s="198"/>
      <c r="JTP315" s="198"/>
      <c r="JTQ315" s="198"/>
      <c r="JTR315" s="198"/>
      <c r="JTS315" s="198"/>
      <c r="JTT315" s="198"/>
      <c r="JTU315" s="198"/>
      <c r="JTV315" s="198"/>
      <c r="JTW315" s="198"/>
      <c r="JTX315" s="198"/>
      <c r="JTY315" s="198"/>
      <c r="JTZ315" s="198"/>
      <c r="JUA315" s="198"/>
      <c r="JUB315" s="198"/>
      <c r="JUC315" s="198"/>
      <c r="JUD315" s="198"/>
      <c r="JUE315" s="198"/>
      <c r="JUF315" s="198"/>
      <c r="JUG315" s="198"/>
      <c r="JUH315" s="198"/>
      <c r="JUI315" s="198"/>
      <c r="JUJ315" s="198"/>
      <c r="JUK315" s="198"/>
      <c r="JUL315" s="198"/>
      <c r="JUM315" s="198"/>
      <c r="JUN315" s="198"/>
      <c r="JUO315" s="198"/>
      <c r="JUP315" s="198"/>
      <c r="JUQ315" s="198"/>
      <c r="JUR315" s="198"/>
      <c r="JUS315" s="198"/>
      <c r="JUT315" s="198"/>
      <c r="JUU315" s="198"/>
      <c r="JUV315" s="198"/>
      <c r="JUW315" s="198"/>
      <c r="JUX315" s="198"/>
      <c r="JUY315" s="198"/>
      <c r="JUZ315" s="198"/>
      <c r="JVA315" s="198"/>
      <c r="JVB315" s="198"/>
      <c r="JVC315" s="198"/>
      <c r="JVD315" s="198"/>
      <c r="JVE315" s="198"/>
      <c r="JVF315" s="198"/>
      <c r="JVG315" s="198"/>
      <c r="JVH315" s="198"/>
      <c r="JVI315" s="198"/>
      <c r="JVJ315" s="198"/>
      <c r="JVK315" s="198"/>
      <c r="JVL315" s="198"/>
      <c r="JVM315" s="198"/>
      <c r="JVN315" s="198"/>
      <c r="JVO315" s="198"/>
      <c r="JVP315" s="198"/>
      <c r="JVQ315" s="198"/>
      <c r="JVR315" s="198"/>
      <c r="JVS315" s="198"/>
      <c r="JVT315" s="198"/>
      <c r="JVU315" s="198"/>
      <c r="JVV315" s="198"/>
      <c r="JVW315" s="198"/>
      <c r="JVX315" s="198"/>
      <c r="JVY315" s="198"/>
      <c r="JVZ315" s="198"/>
      <c r="JWA315" s="198"/>
      <c r="JWB315" s="198"/>
      <c r="JWC315" s="198"/>
      <c r="JWD315" s="198"/>
      <c r="JWE315" s="198"/>
      <c r="JWF315" s="198"/>
      <c r="JWG315" s="198"/>
      <c r="JWH315" s="198"/>
      <c r="JWI315" s="198"/>
      <c r="JWJ315" s="198"/>
      <c r="JWK315" s="198"/>
      <c r="JWL315" s="198"/>
      <c r="JWM315" s="198"/>
      <c r="JWN315" s="198"/>
      <c r="JWO315" s="198"/>
      <c r="JWP315" s="198"/>
      <c r="JWQ315" s="198"/>
      <c r="JWR315" s="198"/>
      <c r="JWS315" s="198"/>
      <c r="JWT315" s="198"/>
      <c r="JWU315" s="198"/>
      <c r="JWV315" s="198"/>
      <c r="JWW315" s="198"/>
      <c r="JWX315" s="198"/>
      <c r="JWY315" s="198"/>
      <c r="JWZ315" s="198"/>
      <c r="JXA315" s="198"/>
      <c r="JXB315" s="198"/>
      <c r="JXC315" s="198"/>
      <c r="JXD315" s="198"/>
      <c r="JXE315" s="198"/>
      <c r="JXF315" s="198"/>
      <c r="JXG315" s="198"/>
      <c r="JXH315" s="198"/>
      <c r="JXI315" s="198"/>
      <c r="JXJ315" s="198"/>
      <c r="JXK315" s="198"/>
      <c r="JXL315" s="198"/>
      <c r="JXM315" s="198"/>
      <c r="JXN315" s="198"/>
      <c r="JXO315" s="198"/>
      <c r="JXP315" s="198"/>
      <c r="JXQ315" s="198"/>
      <c r="JXR315" s="198"/>
      <c r="JXS315" s="198"/>
      <c r="JXT315" s="198"/>
      <c r="JXU315" s="198"/>
      <c r="JXV315" s="198"/>
      <c r="JXW315" s="198"/>
      <c r="JXX315" s="198"/>
      <c r="JXY315" s="198"/>
      <c r="JXZ315" s="198"/>
      <c r="JYA315" s="198"/>
      <c r="JYB315" s="198"/>
      <c r="JYC315" s="198"/>
      <c r="JYD315" s="198"/>
      <c r="JYE315" s="198"/>
      <c r="JYF315" s="198"/>
      <c r="JYG315" s="198"/>
      <c r="JYH315" s="198"/>
      <c r="JYI315" s="198"/>
      <c r="JYJ315" s="198"/>
      <c r="JYK315" s="198"/>
      <c r="JYL315" s="198"/>
      <c r="JYM315" s="198"/>
      <c r="JYN315" s="198"/>
      <c r="JYO315" s="198"/>
      <c r="JYP315" s="198"/>
      <c r="JYQ315" s="198"/>
      <c r="JYR315" s="198"/>
      <c r="JYS315" s="198"/>
      <c r="JYT315" s="198"/>
      <c r="JYU315" s="198"/>
      <c r="JYV315" s="198"/>
      <c r="JYW315" s="198"/>
      <c r="JYX315" s="198"/>
      <c r="JYY315" s="198"/>
      <c r="JYZ315" s="198"/>
      <c r="JZA315" s="198"/>
      <c r="JZB315" s="198"/>
      <c r="JZC315" s="198"/>
      <c r="JZD315" s="198"/>
      <c r="JZE315" s="198"/>
      <c r="JZF315" s="198"/>
      <c r="JZG315" s="198"/>
      <c r="JZH315" s="198"/>
      <c r="JZI315" s="198"/>
      <c r="JZJ315" s="198"/>
      <c r="JZK315" s="198"/>
      <c r="JZL315" s="198"/>
      <c r="JZM315" s="198"/>
      <c r="JZN315" s="198"/>
      <c r="JZO315" s="198"/>
      <c r="JZP315" s="198"/>
      <c r="JZQ315" s="198"/>
      <c r="JZR315" s="198"/>
      <c r="JZS315" s="198"/>
      <c r="JZT315" s="198"/>
      <c r="JZU315" s="198"/>
      <c r="JZV315" s="198"/>
      <c r="JZW315" s="198"/>
      <c r="JZX315" s="198"/>
      <c r="JZY315" s="198"/>
      <c r="JZZ315" s="198"/>
      <c r="KAA315" s="198"/>
      <c r="KAB315" s="198"/>
      <c r="KAC315" s="198"/>
      <c r="KAD315" s="198"/>
      <c r="KAE315" s="198"/>
      <c r="KAF315" s="198"/>
      <c r="KAG315" s="198"/>
      <c r="KAH315" s="198"/>
      <c r="KAI315" s="198"/>
      <c r="KAJ315" s="198"/>
      <c r="KAK315" s="198"/>
      <c r="KAL315" s="198"/>
      <c r="KAM315" s="198"/>
      <c r="KAN315" s="198"/>
      <c r="KAO315" s="198"/>
      <c r="KAP315" s="198"/>
      <c r="KAQ315" s="198"/>
      <c r="KAR315" s="198"/>
      <c r="KAS315" s="198"/>
      <c r="KAT315" s="198"/>
      <c r="KAU315" s="198"/>
      <c r="KAV315" s="198"/>
      <c r="KAW315" s="198"/>
      <c r="KAX315" s="198"/>
      <c r="KAY315" s="198"/>
      <c r="KAZ315" s="198"/>
      <c r="KBA315" s="198"/>
      <c r="KBB315" s="198"/>
      <c r="KBC315" s="198"/>
      <c r="KBD315" s="198"/>
      <c r="KBE315" s="198"/>
      <c r="KBF315" s="198"/>
      <c r="KBG315" s="198"/>
      <c r="KBH315" s="198"/>
      <c r="KBI315" s="198"/>
      <c r="KBJ315" s="198"/>
      <c r="KBK315" s="198"/>
      <c r="KBL315" s="198"/>
      <c r="KBM315" s="198"/>
      <c r="KBN315" s="198"/>
      <c r="KBO315" s="198"/>
      <c r="KBP315" s="198"/>
      <c r="KBQ315" s="198"/>
      <c r="KBR315" s="198"/>
      <c r="KBS315" s="198"/>
      <c r="KBT315" s="198"/>
      <c r="KBU315" s="198"/>
      <c r="KBV315" s="198"/>
      <c r="KBW315" s="198"/>
      <c r="KBX315" s="198"/>
      <c r="KBY315" s="198"/>
      <c r="KBZ315" s="198"/>
      <c r="KCA315" s="198"/>
      <c r="KCB315" s="198"/>
      <c r="KCC315" s="198"/>
      <c r="KCD315" s="198"/>
      <c r="KCE315" s="198"/>
      <c r="KCF315" s="198"/>
      <c r="KCG315" s="198"/>
      <c r="KCH315" s="198"/>
      <c r="KCI315" s="198"/>
      <c r="KCJ315" s="198"/>
      <c r="KCK315" s="198"/>
      <c r="KCL315" s="198"/>
      <c r="KCM315" s="198"/>
      <c r="KCN315" s="198"/>
      <c r="KCO315" s="198"/>
      <c r="KCP315" s="198"/>
      <c r="KCQ315" s="198"/>
      <c r="KCR315" s="198"/>
      <c r="KCS315" s="198"/>
      <c r="KCT315" s="198"/>
      <c r="KCU315" s="198"/>
      <c r="KCV315" s="198"/>
      <c r="KCW315" s="198"/>
      <c r="KCX315" s="198"/>
      <c r="KCY315" s="198"/>
      <c r="KCZ315" s="198"/>
      <c r="KDA315" s="198"/>
      <c r="KDB315" s="198"/>
      <c r="KDC315" s="198"/>
      <c r="KDD315" s="198"/>
      <c r="KDE315" s="198"/>
      <c r="KDF315" s="198"/>
      <c r="KDG315" s="198"/>
      <c r="KDH315" s="198"/>
      <c r="KDI315" s="198"/>
      <c r="KDJ315" s="198"/>
      <c r="KDK315" s="198"/>
      <c r="KDL315" s="198"/>
      <c r="KDM315" s="198"/>
      <c r="KDN315" s="198"/>
      <c r="KDO315" s="198"/>
      <c r="KDP315" s="198"/>
      <c r="KDQ315" s="198"/>
      <c r="KDR315" s="198"/>
      <c r="KDS315" s="198"/>
      <c r="KDT315" s="198"/>
      <c r="KDU315" s="198"/>
      <c r="KDV315" s="198"/>
      <c r="KDW315" s="198"/>
      <c r="KDX315" s="198"/>
      <c r="KDY315" s="198"/>
      <c r="KDZ315" s="198"/>
      <c r="KEA315" s="198"/>
      <c r="KEB315" s="198"/>
      <c r="KEC315" s="198"/>
      <c r="KED315" s="198"/>
      <c r="KEE315" s="198"/>
      <c r="KEF315" s="198"/>
      <c r="KEG315" s="198"/>
      <c r="KEH315" s="198"/>
      <c r="KEI315" s="198"/>
      <c r="KEJ315" s="198"/>
      <c r="KEK315" s="198"/>
      <c r="KEL315" s="198"/>
      <c r="KEM315" s="198"/>
      <c r="KEN315" s="198"/>
      <c r="KEO315" s="198"/>
      <c r="KEP315" s="198"/>
      <c r="KEQ315" s="198"/>
      <c r="KER315" s="198"/>
      <c r="KES315" s="198"/>
      <c r="KET315" s="198"/>
      <c r="KEU315" s="198"/>
      <c r="KEV315" s="198"/>
      <c r="KEW315" s="198"/>
      <c r="KEX315" s="198"/>
      <c r="KEY315" s="198"/>
      <c r="KEZ315" s="198"/>
      <c r="KFA315" s="198"/>
      <c r="KFB315" s="198"/>
      <c r="KFC315" s="198"/>
      <c r="KFD315" s="198"/>
      <c r="KFE315" s="198"/>
      <c r="KFF315" s="198"/>
      <c r="KFG315" s="198"/>
      <c r="KFH315" s="198"/>
      <c r="KFI315" s="198"/>
      <c r="KFJ315" s="198"/>
      <c r="KFK315" s="198"/>
      <c r="KFL315" s="198"/>
      <c r="KFM315" s="198"/>
      <c r="KFN315" s="198"/>
      <c r="KFO315" s="198"/>
      <c r="KFP315" s="198"/>
      <c r="KFQ315" s="198"/>
      <c r="KFR315" s="198"/>
      <c r="KFS315" s="198"/>
      <c r="KFT315" s="198"/>
      <c r="KFU315" s="198"/>
      <c r="KFV315" s="198"/>
      <c r="KFW315" s="198"/>
      <c r="KFX315" s="198"/>
      <c r="KFY315" s="198"/>
      <c r="KFZ315" s="198"/>
      <c r="KGA315" s="198"/>
      <c r="KGB315" s="198"/>
      <c r="KGC315" s="198"/>
      <c r="KGD315" s="198"/>
      <c r="KGE315" s="198"/>
      <c r="KGF315" s="198"/>
      <c r="KGG315" s="198"/>
      <c r="KGH315" s="198"/>
      <c r="KGI315" s="198"/>
      <c r="KGJ315" s="198"/>
      <c r="KGK315" s="198"/>
      <c r="KGL315" s="198"/>
      <c r="KGM315" s="198"/>
      <c r="KGN315" s="198"/>
      <c r="KGO315" s="198"/>
      <c r="KGP315" s="198"/>
      <c r="KGQ315" s="198"/>
      <c r="KGR315" s="198"/>
      <c r="KGS315" s="198"/>
      <c r="KGT315" s="198"/>
      <c r="KGU315" s="198"/>
      <c r="KGV315" s="198"/>
      <c r="KGW315" s="198"/>
      <c r="KGX315" s="198"/>
      <c r="KGY315" s="198"/>
      <c r="KGZ315" s="198"/>
      <c r="KHA315" s="198"/>
      <c r="KHB315" s="198"/>
      <c r="KHC315" s="198"/>
      <c r="KHD315" s="198"/>
      <c r="KHE315" s="198"/>
      <c r="KHF315" s="198"/>
      <c r="KHG315" s="198"/>
      <c r="KHH315" s="198"/>
      <c r="KHI315" s="198"/>
      <c r="KHJ315" s="198"/>
      <c r="KHK315" s="198"/>
      <c r="KHL315" s="198"/>
      <c r="KHM315" s="198"/>
      <c r="KHN315" s="198"/>
      <c r="KHO315" s="198"/>
      <c r="KHP315" s="198"/>
      <c r="KHQ315" s="198"/>
      <c r="KHR315" s="198"/>
      <c r="KHS315" s="198"/>
      <c r="KHT315" s="198"/>
      <c r="KHU315" s="198"/>
      <c r="KHV315" s="198"/>
      <c r="KHW315" s="198"/>
      <c r="KHX315" s="198"/>
      <c r="KHY315" s="198"/>
      <c r="KHZ315" s="198"/>
      <c r="KIA315" s="198"/>
      <c r="KIB315" s="198"/>
      <c r="KIC315" s="198"/>
      <c r="KID315" s="198"/>
      <c r="KIE315" s="198"/>
      <c r="KIF315" s="198"/>
      <c r="KIG315" s="198"/>
      <c r="KIH315" s="198"/>
      <c r="KII315" s="198"/>
      <c r="KIJ315" s="198"/>
      <c r="KIK315" s="198"/>
      <c r="KIL315" s="198"/>
      <c r="KIM315" s="198"/>
      <c r="KIN315" s="198"/>
      <c r="KIO315" s="198"/>
      <c r="KIP315" s="198"/>
      <c r="KIQ315" s="198"/>
      <c r="KIR315" s="198"/>
      <c r="KIS315" s="198"/>
      <c r="KIT315" s="198"/>
      <c r="KIU315" s="198"/>
      <c r="KIV315" s="198"/>
      <c r="KIW315" s="198"/>
      <c r="KIX315" s="198"/>
      <c r="KIY315" s="198"/>
      <c r="KIZ315" s="198"/>
      <c r="KJA315" s="198"/>
      <c r="KJB315" s="198"/>
      <c r="KJC315" s="198"/>
      <c r="KJD315" s="198"/>
      <c r="KJE315" s="198"/>
      <c r="KJF315" s="198"/>
      <c r="KJG315" s="198"/>
      <c r="KJH315" s="198"/>
      <c r="KJI315" s="198"/>
      <c r="KJJ315" s="198"/>
      <c r="KJK315" s="198"/>
      <c r="KJL315" s="198"/>
      <c r="KJM315" s="198"/>
      <c r="KJN315" s="198"/>
      <c r="KJO315" s="198"/>
      <c r="KJP315" s="198"/>
      <c r="KJQ315" s="198"/>
      <c r="KJR315" s="198"/>
      <c r="KJS315" s="198"/>
      <c r="KJT315" s="198"/>
      <c r="KJU315" s="198"/>
      <c r="KJV315" s="198"/>
      <c r="KJW315" s="198"/>
      <c r="KJX315" s="198"/>
      <c r="KJY315" s="198"/>
      <c r="KJZ315" s="198"/>
      <c r="KKA315" s="198"/>
      <c r="KKB315" s="198"/>
      <c r="KKC315" s="198"/>
      <c r="KKD315" s="198"/>
      <c r="KKE315" s="198"/>
      <c r="KKF315" s="198"/>
      <c r="KKG315" s="198"/>
      <c r="KKH315" s="198"/>
      <c r="KKI315" s="198"/>
      <c r="KKJ315" s="198"/>
      <c r="KKK315" s="198"/>
      <c r="KKL315" s="198"/>
      <c r="KKM315" s="198"/>
      <c r="KKN315" s="198"/>
      <c r="KKO315" s="198"/>
      <c r="KKP315" s="198"/>
      <c r="KKQ315" s="198"/>
      <c r="KKR315" s="198"/>
      <c r="KKS315" s="198"/>
      <c r="KKT315" s="198"/>
      <c r="KKU315" s="198"/>
      <c r="KKV315" s="198"/>
      <c r="KKW315" s="198"/>
      <c r="KKX315" s="198"/>
      <c r="KKY315" s="198"/>
      <c r="KKZ315" s="198"/>
      <c r="KLA315" s="198"/>
      <c r="KLB315" s="198"/>
      <c r="KLC315" s="198"/>
      <c r="KLD315" s="198"/>
      <c r="KLE315" s="198"/>
      <c r="KLF315" s="198"/>
      <c r="KLG315" s="198"/>
      <c r="KLH315" s="198"/>
      <c r="KLI315" s="198"/>
      <c r="KLJ315" s="198"/>
      <c r="KLK315" s="198"/>
      <c r="KLL315" s="198"/>
      <c r="KLM315" s="198"/>
      <c r="KLN315" s="198"/>
      <c r="KLO315" s="198"/>
      <c r="KLP315" s="198"/>
      <c r="KLQ315" s="198"/>
      <c r="KLR315" s="198"/>
      <c r="KLS315" s="198"/>
      <c r="KLT315" s="198"/>
      <c r="KLU315" s="198"/>
      <c r="KLV315" s="198"/>
      <c r="KLW315" s="198"/>
      <c r="KLX315" s="198"/>
      <c r="KLY315" s="198"/>
      <c r="KLZ315" s="198"/>
      <c r="KMA315" s="198"/>
      <c r="KMB315" s="198"/>
      <c r="KMC315" s="198"/>
      <c r="KMD315" s="198"/>
      <c r="KME315" s="198"/>
      <c r="KMF315" s="198"/>
      <c r="KMG315" s="198"/>
      <c r="KMH315" s="198"/>
      <c r="KMI315" s="198"/>
      <c r="KMJ315" s="198"/>
      <c r="KMK315" s="198"/>
      <c r="KML315" s="198"/>
      <c r="KMM315" s="198"/>
      <c r="KMN315" s="198"/>
      <c r="KMO315" s="198"/>
      <c r="KMP315" s="198"/>
      <c r="KMQ315" s="198"/>
      <c r="KMR315" s="198"/>
      <c r="KMS315" s="198"/>
      <c r="KMT315" s="198"/>
      <c r="KMU315" s="198"/>
      <c r="KMV315" s="198"/>
      <c r="KMW315" s="198"/>
      <c r="KMX315" s="198"/>
      <c r="KMY315" s="198"/>
      <c r="KMZ315" s="198"/>
      <c r="KNA315" s="198"/>
      <c r="KNB315" s="198"/>
      <c r="KNC315" s="198"/>
      <c r="KND315" s="198"/>
      <c r="KNE315" s="198"/>
      <c r="KNF315" s="198"/>
      <c r="KNG315" s="198"/>
      <c r="KNH315" s="198"/>
      <c r="KNI315" s="198"/>
      <c r="KNJ315" s="198"/>
      <c r="KNK315" s="198"/>
      <c r="KNL315" s="198"/>
      <c r="KNM315" s="198"/>
      <c r="KNN315" s="198"/>
      <c r="KNO315" s="198"/>
      <c r="KNP315" s="198"/>
      <c r="KNQ315" s="198"/>
      <c r="KNR315" s="198"/>
      <c r="KNS315" s="198"/>
      <c r="KNT315" s="198"/>
      <c r="KNU315" s="198"/>
      <c r="KNV315" s="198"/>
      <c r="KNW315" s="198"/>
      <c r="KNX315" s="198"/>
      <c r="KNY315" s="198"/>
      <c r="KNZ315" s="198"/>
      <c r="KOA315" s="198"/>
      <c r="KOB315" s="198"/>
      <c r="KOC315" s="198"/>
      <c r="KOD315" s="198"/>
      <c r="KOE315" s="198"/>
      <c r="KOF315" s="198"/>
      <c r="KOG315" s="198"/>
      <c r="KOH315" s="198"/>
      <c r="KOI315" s="198"/>
      <c r="KOJ315" s="198"/>
      <c r="KOK315" s="198"/>
      <c r="KOL315" s="198"/>
      <c r="KOM315" s="198"/>
      <c r="KON315" s="198"/>
      <c r="KOO315" s="198"/>
      <c r="KOP315" s="198"/>
      <c r="KOQ315" s="198"/>
      <c r="KOR315" s="198"/>
      <c r="KOS315" s="198"/>
      <c r="KOT315" s="198"/>
      <c r="KOU315" s="198"/>
      <c r="KOV315" s="198"/>
      <c r="KOW315" s="198"/>
      <c r="KOX315" s="198"/>
      <c r="KOY315" s="198"/>
      <c r="KOZ315" s="198"/>
      <c r="KPA315" s="198"/>
      <c r="KPB315" s="198"/>
      <c r="KPC315" s="198"/>
      <c r="KPD315" s="198"/>
      <c r="KPE315" s="198"/>
      <c r="KPF315" s="198"/>
      <c r="KPG315" s="198"/>
      <c r="KPH315" s="198"/>
      <c r="KPI315" s="198"/>
      <c r="KPJ315" s="198"/>
      <c r="KPK315" s="198"/>
      <c r="KPL315" s="198"/>
      <c r="KPM315" s="198"/>
      <c r="KPN315" s="198"/>
      <c r="KPO315" s="198"/>
      <c r="KPP315" s="198"/>
      <c r="KPQ315" s="198"/>
      <c r="KPR315" s="198"/>
      <c r="KPS315" s="198"/>
      <c r="KPT315" s="198"/>
      <c r="KPU315" s="198"/>
      <c r="KPV315" s="198"/>
      <c r="KPW315" s="198"/>
      <c r="KPX315" s="198"/>
      <c r="KPY315" s="198"/>
      <c r="KPZ315" s="198"/>
      <c r="KQA315" s="198"/>
      <c r="KQB315" s="198"/>
      <c r="KQC315" s="198"/>
      <c r="KQD315" s="198"/>
      <c r="KQE315" s="198"/>
      <c r="KQF315" s="198"/>
      <c r="KQG315" s="198"/>
      <c r="KQH315" s="198"/>
      <c r="KQI315" s="198"/>
      <c r="KQJ315" s="198"/>
      <c r="KQK315" s="198"/>
      <c r="KQL315" s="198"/>
      <c r="KQM315" s="198"/>
      <c r="KQN315" s="198"/>
      <c r="KQO315" s="198"/>
      <c r="KQP315" s="198"/>
      <c r="KQQ315" s="198"/>
      <c r="KQR315" s="198"/>
      <c r="KQS315" s="198"/>
      <c r="KQT315" s="198"/>
      <c r="KQU315" s="198"/>
      <c r="KQV315" s="198"/>
      <c r="KQW315" s="198"/>
      <c r="KQX315" s="198"/>
      <c r="KQY315" s="198"/>
      <c r="KQZ315" s="198"/>
      <c r="KRA315" s="198"/>
      <c r="KRB315" s="198"/>
      <c r="KRC315" s="198"/>
      <c r="KRD315" s="198"/>
      <c r="KRE315" s="198"/>
      <c r="KRF315" s="198"/>
      <c r="KRG315" s="198"/>
      <c r="KRH315" s="198"/>
      <c r="KRI315" s="198"/>
      <c r="KRJ315" s="198"/>
      <c r="KRK315" s="198"/>
      <c r="KRL315" s="198"/>
      <c r="KRM315" s="198"/>
      <c r="KRN315" s="198"/>
      <c r="KRO315" s="198"/>
      <c r="KRP315" s="198"/>
      <c r="KRQ315" s="198"/>
      <c r="KRR315" s="198"/>
      <c r="KRS315" s="198"/>
      <c r="KRT315" s="198"/>
      <c r="KRU315" s="198"/>
      <c r="KRV315" s="198"/>
      <c r="KRW315" s="198"/>
      <c r="KRX315" s="198"/>
      <c r="KRY315" s="198"/>
      <c r="KRZ315" s="198"/>
      <c r="KSA315" s="198"/>
      <c r="KSB315" s="198"/>
      <c r="KSC315" s="198"/>
      <c r="KSD315" s="198"/>
      <c r="KSE315" s="198"/>
      <c r="KSF315" s="198"/>
      <c r="KSG315" s="198"/>
      <c r="KSH315" s="198"/>
      <c r="KSI315" s="198"/>
      <c r="KSJ315" s="198"/>
      <c r="KSK315" s="198"/>
      <c r="KSL315" s="198"/>
      <c r="KSM315" s="198"/>
      <c r="KSN315" s="198"/>
      <c r="KSO315" s="198"/>
      <c r="KSP315" s="198"/>
      <c r="KSQ315" s="198"/>
      <c r="KSR315" s="198"/>
      <c r="KSS315" s="198"/>
      <c r="KST315" s="198"/>
      <c r="KSU315" s="198"/>
      <c r="KSV315" s="198"/>
      <c r="KSW315" s="198"/>
      <c r="KSX315" s="198"/>
      <c r="KSY315" s="198"/>
      <c r="KSZ315" s="198"/>
      <c r="KTA315" s="198"/>
      <c r="KTB315" s="198"/>
      <c r="KTC315" s="198"/>
      <c r="KTD315" s="198"/>
      <c r="KTE315" s="198"/>
      <c r="KTF315" s="198"/>
      <c r="KTG315" s="198"/>
      <c r="KTH315" s="198"/>
      <c r="KTI315" s="198"/>
      <c r="KTJ315" s="198"/>
      <c r="KTK315" s="198"/>
      <c r="KTL315" s="198"/>
      <c r="KTM315" s="198"/>
      <c r="KTN315" s="198"/>
      <c r="KTO315" s="198"/>
      <c r="KTP315" s="198"/>
      <c r="KTQ315" s="198"/>
      <c r="KTR315" s="198"/>
      <c r="KTS315" s="198"/>
      <c r="KTT315" s="198"/>
      <c r="KTU315" s="198"/>
      <c r="KTV315" s="198"/>
      <c r="KTW315" s="198"/>
      <c r="KTX315" s="198"/>
      <c r="KTY315" s="198"/>
      <c r="KTZ315" s="198"/>
      <c r="KUA315" s="198"/>
      <c r="KUB315" s="198"/>
      <c r="KUC315" s="198"/>
      <c r="KUD315" s="198"/>
      <c r="KUE315" s="198"/>
      <c r="KUF315" s="198"/>
      <c r="KUG315" s="198"/>
      <c r="KUH315" s="198"/>
      <c r="KUI315" s="198"/>
      <c r="KUJ315" s="198"/>
      <c r="KUK315" s="198"/>
      <c r="KUL315" s="198"/>
      <c r="KUM315" s="198"/>
      <c r="KUN315" s="198"/>
      <c r="KUO315" s="198"/>
      <c r="KUP315" s="198"/>
      <c r="KUQ315" s="198"/>
      <c r="KUR315" s="198"/>
      <c r="KUS315" s="198"/>
      <c r="KUT315" s="198"/>
      <c r="KUU315" s="198"/>
      <c r="KUV315" s="198"/>
      <c r="KUW315" s="198"/>
      <c r="KUX315" s="198"/>
      <c r="KUY315" s="198"/>
      <c r="KUZ315" s="198"/>
      <c r="KVA315" s="198"/>
      <c r="KVB315" s="198"/>
      <c r="KVC315" s="198"/>
      <c r="KVD315" s="198"/>
      <c r="KVE315" s="198"/>
      <c r="KVF315" s="198"/>
      <c r="KVG315" s="198"/>
      <c r="KVH315" s="198"/>
      <c r="KVI315" s="198"/>
      <c r="KVJ315" s="198"/>
      <c r="KVK315" s="198"/>
      <c r="KVL315" s="198"/>
      <c r="KVM315" s="198"/>
      <c r="KVN315" s="198"/>
      <c r="KVO315" s="198"/>
      <c r="KVP315" s="198"/>
      <c r="KVQ315" s="198"/>
      <c r="KVR315" s="198"/>
      <c r="KVS315" s="198"/>
      <c r="KVT315" s="198"/>
      <c r="KVU315" s="198"/>
      <c r="KVV315" s="198"/>
      <c r="KVW315" s="198"/>
      <c r="KVX315" s="198"/>
      <c r="KVY315" s="198"/>
      <c r="KVZ315" s="198"/>
      <c r="KWA315" s="198"/>
      <c r="KWB315" s="198"/>
      <c r="KWC315" s="198"/>
      <c r="KWD315" s="198"/>
      <c r="KWE315" s="198"/>
      <c r="KWF315" s="198"/>
      <c r="KWG315" s="198"/>
      <c r="KWH315" s="198"/>
      <c r="KWI315" s="198"/>
      <c r="KWJ315" s="198"/>
      <c r="KWK315" s="198"/>
      <c r="KWL315" s="198"/>
      <c r="KWM315" s="198"/>
      <c r="KWN315" s="198"/>
      <c r="KWO315" s="198"/>
      <c r="KWP315" s="198"/>
      <c r="KWQ315" s="198"/>
      <c r="KWR315" s="198"/>
      <c r="KWS315" s="198"/>
      <c r="KWT315" s="198"/>
      <c r="KWU315" s="198"/>
      <c r="KWV315" s="198"/>
      <c r="KWW315" s="198"/>
      <c r="KWX315" s="198"/>
      <c r="KWY315" s="198"/>
      <c r="KWZ315" s="198"/>
      <c r="KXA315" s="198"/>
      <c r="KXB315" s="198"/>
      <c r="KXC315" s="198"/>
      <c r="KXD315" s="198"/>
      <c r="KXE315" s="198"/>
      <c r="KXF315" s="198"/>
      <c r="KXG315" s="198"/>
      <c r="KXH315" s="198"/>
      <c r="KXI315" s="198"/>
      <c r="KXJ315" s="198"/>
      <c r="KXK315" s="198"/>
      <c r="KXL315" s="198"/>
      <c r="KXM315" s="198"/>
      <c r="KXN315" s="198"/>
      <c r="KXO315" s="198"/>
      <c r="KXP315" s="198"/>
      <c r="KXQ315" s="198"/>
      <c r="KXR315" s="198"/>
      <c r="KXS315" s="198"/>
      <c r="KXT315" s="198"/>
      <c r="KXU315" s="198"/>
      <c r="KXV315" s="198"/>
      <c r="KXW315" s="198"/>
      <c r="KXX315" s="198"/>
      <c r="KXY315" s="198"/>
      <c r="KXZ315" s="198"/>
      <c r="KYA315" s="198"/>
      <c r="KYB315" s="198"/>
      <c r="KYC315" s="198"/>
      <c r="KYD315" s="198"/>
      <c r="KYE315" s="198"/>
      <c r="KYF315" s="198"/>
      <c r="KYG315" s="198"/>
      <c r="KYH315" s="198"/>
      <c r="KYI315" s="198"/>
      <c r="KYJ315" s="198"/>
      <c r="KYK315" s="198"/>
      <c r="KYL315" s="198"/>
      <c r="KYM315" s="198"/>
      <c r="KYN315" s="198"/>
      <c r="KYO315" s="198"/>
      <c r="KYP315" s="198"/>
      <c r="KYQ315" s="198"/>
      <c r="KYR315" s="198"/>
      <c r="KYS315" s="198"/>
      <c r="KYT315" s="198"/>
      <c r="KYU315" s="198"/>
      <c r="KYV315" s="198"/>
      <c r="KYW315" s="198"/>
      <c r="KYX315" s="198"/>
      <c r="KYY315" s="198"/>
      <c r="KYZ315" s="198"/>
      <c r="KZA315" s="198"/>
      <c r="KZB315" s="198"/>
      <c r="KZC315" s="198"/>
      <c r="KZD315" s="198"/>
      <c r="KZE315" s="198"/>
      <c r="KZF315" s="198"/>
      <c r="KZG315" s="198"/>
      <c r="KZH315" s="198"/>
      <c r="KZI315" s="198"/>
      <c r="KZJ315" s="198"/>
      <c r="KZK315" s="198"/>
      <c r="KZL315" s="198"/>
      <c r="KZM315" s="198"/>
      <c r="KZN315" s="198"/>
      <c r="KZO315" s="198"/>
      <c r="KZP315" s="198"/>
      <c r="KZQ315" s="198"/>
      <c r="KZR315" s="198"/>
      <c r="KZS315" s="198"/>
      <c r="KZT315" s="198"/>
      <c r="KZU315" s="198"/>
      <c r="KZV315" s="198"/>
      <c r="KZW315" s="198"/>
      <c r="KZX315" s="198"/>
      <c r="KZY315" s="198"/>
      <c r="KZZ315" s="198"/>
      <c r="LAA315" s="198"/>
      <c r="LAB315" s="198"/>
      <c r="LAC315" s="198"/>
      <c r="LAD315" s="198"/>
      <c r="LAE315" s="198"/>
      <c r="LAF315" s="198"/>
      <c r="LAG315" s="198"/>
      <c r="LAH315" s="198"/>
      <c r="LAI315" s="198"/>
      <c r="LAJ315" s="198"/>
      <c r="LAK315" s="198"/>
      <c r="LAL315" s="198"/>
      <c r="LAM315" s="198"/>
      <c r="LAN315" s="198"/>
      <c r="LAO315" s="198"/>
      <c r="LAP315" s="198"/>
      <c r="LAQ315" s="198"/>
      <c r="LAR315" s="198"/>
      <c r="LAS315" s="198"/>
      <c r="LAT315" s="198"/>
      <c r="LAU315" s="198"/>
      <c r="LAV315" s="198"/>
      <c r="LAW315" s="198"/>
      <c r="LAX315" s="198"/>
      <c r="LAY315" s="198"/>
      <c r="LAZ315" s="198"/>
      <c r="LBA315" s="198"/>
      <c r="LBB315" s="198"/>
      <c r="LBC315" s="198"/>
      <c r="LBD315" s="198"/>
      <c r="LBE315" s="198"/>
      <c r="LBF315" s="198"/>
      <c r="LBG315" s="198"/>
      <c r="LBH315" s="198"/>
      <c r="LBI315" s="198"/>
      <c r="LBJ315" s="198"/>
      <c r="LBK315" s="198"/>
      <c r="LBL315" s="198"/>
      <c r="LBM315" s="198"/>
      <c r="LBN315" s="198"/>
      <c r="LBO315" s="198"/>
      <c r="LBP315" s="198"/>
      <c r="LBQ315" s="198"/>
      <c r="LBR315" s="198"/>
      <c r="LBS315" s="198"/>
      <c r="LBT315" s="198"/>
      <c r="LBU315" s="198"/>
      <c r="LBV315" s="198"/>
      <c r="LBW315" s="198"/>
      <c r="LBX315" s="198"/>
      <c r="LBY315" s="198"/>
      <c r="LBZ315" s="198"/>
      <c r="LCA315" s="198"/>
      <c r="LCB315" s="198"/>
      <c r="LCC315" s="198"/>
      <c r="LCD315" s="198"/>
      <c r="LCE315" s="198"/>
      <c r="LCF315" s="198"/>
      <c r="LCG315" s="198"/>
      <c r="LCH315" s="198"/>
      <c r="LCI315" s="198"/>
      <c r="LCJ315" s="198"/>
      <c r="LCK315" s="198"/>
      <c r="LCL315" s="198"/>
      <c r="LCM315" s="198"/>
      <c r="LCN315" s="198"/>
      <c r="LCO315" s="198"/>
      <c r="LCP315" s="198"/>
      <c r="LCQ315" s="198"/>
      <c r="LCR315" s="198"/>
      <c r="LCS315" s="198"/>
      <c r="LCT315" s="198"/>
      <c r="LCU315" s="198"/>
      <c r="LCV315" s="198"/>
      <c r="LCW315" s="198"/>
      <c r="LCX315" s="198"/>
      <c r="LCY315" s="198"/>
      <c r="LCZ315" s="198"/>
      <c r="LDA315" s="198"/>
      <c r="LDB315" s="198"/>
      <c r="LDC315" s="198"/>
      <c r="LDD315" s="198"/>
      <c r="LDE315" s="198"/>
      <c r="LDF315" s="198"/>
      <c r="LDG315" s="198"/>
      <c r="LDH315" s="198"/>
      <c r="LDI315" s="198"/>
      <c r="LDJ315" s="198"/>
      <c r="LDK315" s="198"/>
      <c r="LDL315" s="198"/>
      <c r="LDM315" s="198"/>
      <c r="LDN315" s="198"/>
      <c r="LDO315" s="198"/>
      <c r="LDP315" s="198"/>
      <c r="LDQ315" s="198"/>
      <c r="LDR315" s="198"/>
      <c r="LDS315" s="198"/>
      <c r="LDT315" s="198"/>
      <c r="LDU315" s="198"/>
      <c r="LDV315" s="198"/>
      <c r="LDW315" s="198"/>
      <c r="LDX315" s="198"/>
      <c r="LDY315" s="198"/>
      <c r="LDZ315" s="198"/>
      <c r="LEA315" s="198"/>
      <c r="LEB315" s="198"/>
      <c r="LEC315" s="198"/>
      <c r="LED315" s="198"/>
      <c r="LEE315" s="198"/>
      <c r="LEF315" s="198"/>
      <c r="LEG315" s="198"/>
      <c r="LEH315" s="198"/>
      <c r="LEI315" s="198"/>
      <c r="LEJ315" s="198"/>
      <c r="LEK315" s="198"/>
      <c r="LEL315" s="198"/>
      <c r="LEM315" s="198"/>
      <c r="LEN315" s="198"/>
      <c r="LEO315" s="198"/>
      <c r="LEP315" s="198"/>
      <c r="LEQ315" s="198"/>
      <c r="LER315" s="198"/>
      <c r="LES315" s="198"/>
      <c r="LET315" s="198"/>
      <c r="LEU315" s="198"/>
      <c r="LEV315" s="198"/>
      <c r="LEW315" s="198"/>
      <c r="LEX315" s="198"/>
      <c r="LEY315" s="198"/>
      <c r="LEZ315" s="198"/>
      <c r="LFA315" s="198"/>
      <c r="LFB315" s="198"/>
      <c r="LFC315" s="198"/>
      <c r="LFD315" s="198"/>
      <c r="LFE315" s="198"/>
      <c r="LFF315" s="198"/>
      <c r="LFG315" s="198"/>
      <c r="LFH315" s="198"/>
      <c r="LFI315" s="198"/>
      <c r="LFJ315" s="198"/>
      <c r="LFK315" s="198"/>
      <c r="LFL315" s="198"/>
      <c r="LFM315" s="198"/>
      <c r="LFN315" s="198"/>
      <c r="LFO315" s="198"/>
      <c r="LFP315" s="198"/>
      <c r="LFQ315" s="198"/>
      <c r="LFR315" s="198"/>
      <c r="LFS315" s="198"/>
      <c r="LFT315" s="198"/>
      <c r="LFU315" s="198"/>
      <c r="LFV315" s="198"/>
      <c r="LFW315" s="198"/>
      <c r="LFX315" s="198"/>
      <c r="LFY315" s="198"/>
      <c r="LFZ315" s="198"/>
      <c r="LGA315" s="198"/>
      <c r="LGB315" s="198"/>
      <c r="LGC315" s="198"/>
      <c r="LGD315" s="198"/>
      <c r="LGE315" s="198"/>
      <c r="LGF315" s="198"/>
      <c r="LGG315" s="198"/>
      <c r="LGH315" s="198"/>
      <c r="LGI315" s="198"/>
      <c r="LGJ315" s="198"/>
      <c r="LGK315" s="198"/>
      <c r="LGL315" s="198"/>
      <c r="LGM315" s="198"/>
      <c r="LGN315" s="198"/>
      <c r="LGO315" s="198"/>
      <c r="LGP315" s="198"/>
      <c r="LGQ315" s="198"/>
      <c r="LGR315" s="198"/>
      <c r="LGS315" s="198"/>
      <c r="LGT315" s="198"/>
      <c r="LGU315" s="198"/>
      <c r="LGV315" s="198"/>
      <c r="LGW315" s="198"/>
      <c r="LGX315" s="198"/>
      <c r="LGY315" s="198"/>
      <c r="LGZ315" s="198"/>
      <c r="LHA315" s="198"/>
      <c r="LHB315" s="198"/>
      <c r="LHC315" s="198"/>
      <c r="LHD315" s="198"/>
      <c r="LHE315" s="198"/>
      <c r="LHF315" s="198"/>
      <c r="LHG315" s="198"/>
      <c r="LHH315" s="198"/>
      <c r="LHI315" s="198"/>
      <c r="LHJ315" s="198"/>
      <c r="LHK315" s="198"/>
      <c r="LHL315" s="198"/>
      <c r="LHM315" s="198"/>
      <c r="LHN315" s="198"/>
      <c r="LHO315" s="198"/>
      <c r="LHP315" s="198"/>
      <c r="LHQ315" s="198"/>
      <c r="LHR315" s="198"/>
      <c r="LHS315" s="198"/>
      <c r="LHT315" s="198"/>
      <c r="LHU315" s="198"/>
      <c r="LHV315" s="198"/>
      <c r="LHW315" s="198"/>
      <c r="LHX315" s="198"/>
      <c r="LHY315" s="198"/>
      <c r="LHZ315" s="198"/>
      <c r="LIA315" s="198"/>
      <c r="LIB315" s="198"/>
      <c r="LIC315" s="198"/>
      <c r="LID315" s="198"/>
      <c r="LIE315" s="198"/>
      <c r="LIF315" s="198"/>
      <c r="LIG315" s="198"/>
      <c r="LIH315" s="198"/>
      <c r="LII315" s="198"/>
      <c r="LIJ315" s="198"/>
      <c r="LIK315" s="198"/>
      <c r="LIL315" s="198"/>
      <c r="LIM315" s="198"/>
      <c r="LIN315" s="198"/>
      <c r="LIO315" s="198"/>
      <c r="LIP315" s="198"/>
      <c r="LIQ315" s="198"/>
      <c r="LIR315" s="198"/>
      <c r="LIS315" s="198"/>
      <c r="LIT315" s="198"/>
      <c r="LIU315" s="198"/>
      <c r="LIV315" s="198"/>
      <c r="LIW315" s="198"/>
      <c r="LIX315" s="198"/>
      <c r="LIY315" s="198"/>
      <c r="LIZ315" s="198"/>
      <c r="LJA315" s="198"/>
      <c r="LJB315" s="198"/>
      <c r="LJC315" s="198"/>
      <c r="LJD315" s="198"/>
      <c r="LJE315" s="198"/>
      <c r="LJF315" s="198"/>
      <c r="LJG315" s="198"/>
      <c r="LJH315" s="198"/>
      <c r="LJI315" s="198"/>
      <c r="LJJ315" s="198"/>
      <c r="LJK315" s="198"/>
      <c r="LJL315" s="198"/>
      <c r="LJM315" s="198"/>
      <c r="LJN315" s="198"/>
      <c r="LJO315" s="198"/>
      <c r="LJP315" s="198"/>
      <c r="LJQ315" s="198"/>
      <c r="LJR315" s="198"/>
      <c r="LJS315" s="198"/>
      <c r="LJT315" s="198"/>
      <c r="LJU315" s="198"/>
      <c r="LJV315" s="198"/>
      <c r="LJW315" s="198"/>
      <c r="LJX315" s="198"/>
      <c r="LJY315" s="198"/>
      <c r="LJZ315" s="198"/>
      <c r="LKA315" s="198"/>
      <c r="LKB315" s="198"/>
      <c r="LKC315" s="198"/>
      <c r="LKD315" s="198"/>
      <c r="LKE315" s="198"/>
      <c r="LKF315" s="198"/>
      <c r="LKG315" s="198"/>
      <c r="LKH315" s="198"/>
      <c r="LKI315" s="198"/>
      <c r="LKJ315" s="198"/>
      <c r="LKK315" s="198"/>
      <c r="LKL315" s="198"/>
      <c r="LKM315" s="198"/>
      <c r="LKN315" s="198"/>
      <c r="LKO315" s="198"/>
      <c r="LKP315" s="198"/>
      <c r="LKQ315" s="198"/>
      <c r="LKR315" s="198"/>
      <c r="LKS315" s="198"/>
      <c r="LKT315" s="198"/>
      <c r="LKU315" s="198"/>
      <c r="LKV315" s="198"/>
      <c r="LKW315" s="198"/>
      <c r="LKX315" s="198"/>
      <c r="LKY315" s="198"/>
      <c r="LKZ315" s="198"/>
      <c r="LLA315" s="198"/>
      <c r="LLB315" s="198"/>
      <c r="LLC315" s="198"/>
      <c r="LLD315" s="198"/>
      <c r="LLE315" s="198"/>
      <c r="LLF315" s="198"/>
      <c r="LLG315" s="198"/>
      <c r="LLH315" s="198"/>
      <c r="LLI315" s="198"/>
      <c r="LLJ315" s="198"/>
      <c r="LLK315" s="198"/>
      <c r="LLL315" s="198"/>
      <c r="LLM315" s="198"/>
      <c r="LLN315" s="198"/>
      <c r="LLO315" s="198"/>
      <c r="LLP315" s="198"/>
      <c r="LLQ315" s="198"/>
      <c r="LLR315" s="198"/>
      <c r="LLS315" s="198"/>
      <c r="LLT315" s="198"/>
      <c r="LLU315" s="198"/>
      <c r="LLV315" s="198"/>
      <c r="LLW315" s="198"/>
      <c r="LLX315" s="198"/>
      <c r="LLY315" s="198"/>
      <c r="LLZ315" s="198"/>
      <c r="LMA315" s="198"/>
      <c r="LMB315" s="198"/>
      <c r="LMC315" s="198"/>
      <c r="LMD315" s="198"/>
      <c r="LME315" s="198"/>
      <c r="LMF315" s="198"/>
      <c r="LMG315" s="198"/>
      <c r="LMH315" s="198"/>
      <c r="LMI315" s="198"/>
      <c r="LMJ315" s="198"/>
      <c r="LMK315" s="198"/>
      <c r="LML315" s="198"/>
      <c r="LMM315" s="198"/>
      <c r="LMN315" s="198"/>
      <c r="LMO315" s="198"/>
      <c r="LMP315" s="198"/>
      <c r="LMQ315" s="198"/>
      <c r="LMR315" s="198"/>
      <c r="LMS315" s="198"/>
      <c r="LMT315" s="198"/>
      <c r="LMU315" s="198"/>
      <c r="LMV315" s="198"/>
      <c r="LMW315" s="198"/>
      <c r="LMX315" s="198"/>
      <c r="LMY315" s="198"/>
      <c r="LMZ315" s="198"/>
      <c r="LNA315" s="198"/>
      <c r="LNB315" s="198"/>
      <c r="LNC315" s="198"/>
      <c r="LND315" s="198"/>
      <c r="LNE315" s="198"/>
      <c r="LNF315" s="198"/>
      <c r="LNG315" s="198"/>
      <c r="LNH315" s="198"/>
      <c r="LNI315" s="198"/>
      <c r="LNJ315" s="198"/>
      <c r="LNK315" s="198"/>
      <c r="LNL315" s="198"/>
      <c r="LNM315" s="198"/>
      <c r="LNN315" s="198"/>
      <c r="LNO315" s="198"/>
      <c r="LNP315" s="198"/>
      <c r="LNQ315" s="198"/>
      <c r="LNR315" s="198"/>
      <c r="LNS315" s="198"/>
      <c r="LNT315" s="198"/>
      <c r="LNU315" s="198"/>
      <c r="LNV315" s="198"/>
      <c r="LNW315" s="198"/>
      <c r="LNX315" s="198"/>
      <c r="LNY315" s="198"/>
      <c r="LNZ315" s="198"/>
      <c r="LOA315" s="198"/>
      <c r="LOB315" s="198"/>
      <c r="LOC315" s="198"/>
      <c r="LOD315" s="198"/>
      <c r="LOE315" s="198"/>
      <c r="LOF315" s="198"/>
      <c r="LOG315" s="198"/>
      <c r="LOH315" s="198"/>
      <c r="LOI315" s="198"/>
      <c r="LOJ315" s="198"/>
      <c r="LOK315" s="198"/>
      <c r="LOL315" s="198"/>
      <c r="LOM315" s="198"/>
      <c r="LON315" s="198"/>
      <c r="LOO315" s="198"/>
      <c r="LOP315" s="198"/>
      <c r="LOQ315" s="198"/>
      <c r="LOR315" s="198"/>
      <c r="LOS315" s="198"/>
      <c r="LOT315" s="198"/>
      <c r="LOU315" s="198"/>
      <c r="LOV315" s="198"/>
      <c r="LOW315" s="198"/>
      <c r="LOX315" s="198"/>
      <c r="LOY315" s="198"/>
      <c r="LOZ315" s="198"/>
      <c r="LPA315" s="198"/>
      <c r="LPB315" s="198"/>
      <c r="LPC315" s="198"/>
      <c r="LPD315" s="198"/>
      <c r="LPE315" s="198"/>
      <c r="LPF315" s="198"/>
      <c r="LPG315" s="198"/>
      <c r="LPH315" s="198"/>
      <c r="LPI315" s="198"/>
      <c r="LPJ315" s="198"/>
      <c r="LPK315" s="198"/>
      <c r="LPL315" s="198"/>
      <c r="LPM315" s="198"/>
      <c r="LPN315" s="198"/>
      <c r="LPO315" s="198"/>
      <c r="LPP315" s="198"/>
      <c r="LPQ315" s="198"/>
      <c r="LPR315" s="198"/>
      <c r="LPS315" s="198"/>
      <c r="LPT315" s="198"/>
      <c r="LPU315" s="198"/>
      <c r="LPV315" s="198"/>
      <c r="LPW315" s="198"/>
      <c r="LPX315" s="198"/>
      <c r="LPY315" s="198"/>
      <c r="LPZ315" s="198"/>
      <c r="LQA315" s="198"/>
      <c r="LQB315" s="198"/>
      <c r="LQC315" s="198"/>
      <c r="LQD315" s="198"/>
      <c r="LQE315" s="198"/>
      <c r="LQF315" s="198"/>
      <c r="LQG315" s="198"/>
      <c r="LQH315" s="198"/>
      <c r="LQI315" s="198"/>
      <c r="LQJ315" s="198"/>
      <c r="LQK315" s="198"/>
      <c r="LQL315" s="198"/>
      <c r="LQM315" s="198"/>
      <c r="LQN315" s="198"/>
      <c r="LQO315" s="198"/>
      <c r="LQP315" s="198"/>
      <c r="LQQ315" s="198"/>
      <c r="LQR315" s="198"/>
      <c r="LQS315" s="198"/>
      <c r="LQT315" s="198"/>
      <c r="LQU315" s="198"/>
      <c r="LQV315" s="198"/>
      <c r="LQW315" s="198"/>
      <c r="LQX315" s="198"/>
      <c r="LQY315" s="198"/>
      <c r="LQZ315" s="198"/>
      <c r="LRA315" s="198"/>
      <c r="LRB315" s="198"/>
      <c r="LRC315" s="198"/>
      <c r="LRD315" s="198"/>
      <c r="LRE315" s="198"/>
      <c r="LRF315" s="198"/>
      <c r="LRG315" s="198"/>
      <c r="LRH315" s="198"/>
      <c r="LRI315" s="198"/>
      <c r="LRJ315" s="198"/>
      <c r="LRK315" s="198"/>
      <c r="LRL315" s="198"/>
      <c r="LRM315" s="198"/>
      <c r="LRN315" s="198"/>
      <c r="LRO315" s="198"/>
      <c r="LRP315" s="198"/>
      <c r="LRQ315" s="198"/>
      <c r="LRR315" s="198"/>
      <c r="LRS315" s="198"/>
      <c r="LRT315" s="198"/>
      <c r="LRU315" s="198"/>
      <c r="LRV315" s="198"/>
      <c r="LRW315" s="198"/>
      <c r="LRX315" s="198"/>
      <c r="LRY315" s="198"/>
      <c r="LRZ315" s="198"/>
      <c r="LSA315" s="198"/>
      <c r="LSB315" s="198"/>
      <c r="LSC315" s="198"/>
      <c r="LSD315" s="198"/>
      <c r="LSE315" s="198"/>
      <c r="LSF315" s="198"/>
      <c r="LSG315" s="198"/>
      <c r="LSH315" s="198"/>
      <c r="LSI315" s="198"/>
      <c r="LSJ315" s="198"/>
      <c r="LSK315" s="198"/>
      <c r="LSL315" s="198"/>
      <c r="LSM315" s="198"/>
      <c r="LSN315" s="198"/>
      <c r="LSO315" s="198"/>
      <c r="LSP315" s="198"/>
      <c r="LSQ315" s="198"/>
      <c r="LSR315" s="198"/>
      <c r="LSS315" s="198"/>
      <c r="LST315" s="198"/>
      <c r="LSU315" s="198"/>
      <c r="LSV315" s="198"/>
      <c r="LSW315" s="198"/>
      <c r="LSX315" s="198"/>
      <c r="LSY315" s="198"/>
      <c r="LSZ315" s="198"/>
      <c r="LTA315" s="198"/>
      <c r="LTB315" s="198"/>
      <c r="LTC315" s="198"/>
      <c r="LTD315" s="198"/>
      <c r="LTE315" s="198"/>
      <c r="LTF315" s="198"/>
      <c r="LTG315" s="198"/>
      <c r="LTH315" s="198"/>
      <c r="LTI315" s="198"/>
      <c r="LTJ315" s="198"/>
      <c r="LTK315" s="198"/>
      <c r="LTL315" s="198"/>
      <c r="LTM315" s="198"/>
      <c r="LTN315" s="198"/>
      <c r="LTO315" s="198"/>
      <c r="LTP315" s="198"/>
      <c r="LTQ315" s="198"/>
      <c r="LTR315" s="198"/>
      <c r="LTS315" s="198"/>
      <c r="LTT315" s="198"/>
      <c r="LTU315" s="198"/>
      <c r="LTV315" s="198"/>
      <c r="LTW315" s="198"/>
      <c r="LTX315" s="198"/>
      <c r="LTY315" s="198"/>
      <c r="LTZ315" s="198"/>
      <c r="LUA315" s="198"/>
      <c r="LUB315" s="198"/>
      <c r="LUC315" s="198"/>
      <c r="LUD315" s="198"/>
      <c r="LUE315" s="198"/>
      <c r="LUF315" s="198"/>
      <c r="LUG315" s="198"/>
      <c r="LUH315" s="198"/>
      <c r="LUI315" s="198"/>
      <c r="LUJ315" s="198"/>
      <c r="LUK315" s="198"/>
      <c r="LUL315" s="198"/>
      <c r="LUM315" s="198"/>
      <c r="LUN315" s="198"/>
      <c r="LUO315" s="198"/>
      <c r="LUP315" s="198"/>
      <c r="LUQ315" s="198"/>
      <c r="LUR315" s="198"/>
      <c r="LUS315" s="198"/>
      <c r="LUT315" s="198"/>
      <c r="LUU315" s="198"/>
      <c r="LUV315" s="198"/>
      <c r="LUW315" s="198"/>
      <c r="LUX315" s="198"/>
      <c r="LUY315" s="198"/>
      <c r="LUZ315" s="198"/>
      <c r="LVA315" s="198"/>
      <c r="LVB315" s="198"/>
      <c r="LVC315" s="198"/>
      <c r="LVD315" s="198"/>
      <c r="LVE315" s="198"/>
      <c r="LVF315" s="198"/>
      <c r="LVG315" s="198"/>
      <c r="LVH315" s="198"/>
      <c r="LVI315" s="198"/>
      <c r="LVJ315" s="198"/>
      <c r="LVK315" s="198"/>
      <c r="LVL315" s="198"/>
      <c r="LVM315" s="198"/>
      <c r="LVN315" s="198"/>
      <c r="LVO315" s="198"/>
      <c r="LVP315" s="198"/>
      <c r="LVQ315" s="198"/>
      <c r="LVR315" s="198"/>
      <c r="LVS315" s="198"/>
      <c r="LVT315" s="198"/>
      <c r="LVU315" s="198"/>
      <c r="LVV315" s="198"/>
      <c r="LVW315" s="198"/>
      <c r="LVX315" s="198"/>
      <c r="LVY315" s="198"/>
      <c r="LVZ315" s="198"/>
      <c r="LWA315" s="198"/>
      <c r="LWB315" s="198"/>
      <c r="LWC315" s="198"/>
      <c r="LWD315" s="198"/>
      <c r="LWE315" s="198"/>
      <c r="LWF315" s="198"/>
      <c r="LWG315" s="198"/>
      <c r="LWH315" s="198"/>
      <c r="LWI315" s="198"/>
      <c r="LWJ315" s="198"/>
      <c r="LWK315" s="198"/>
      <c r="LWL315" s="198"/>
      <c r="LWM315" s="198"/>
      <c r="LWN315" s="198"/>
      <c r="LWO315" s="198"/>
      <c r="LWP315" s="198"/>
      <c r="LWQ315" s="198"/>
      <c r="LWR315" s="198"/>
      <c r="LWS315" s="198"/>
      <c r="LWT315" s="198"/>
      <c r="LWU315" s="198"/>
      <c r="LWV315" s="198"/>
      <c r="LWW315" s="198"/>
      <c r="LWX315" s="198"/>
      <c r="LWY315" s="198"/>
      <c r="LWZ315" s="198"/>
      <c r="LXA315" s="198"/>
      <c r="LXB315" s="198"/>
      <c r="LXC315" s="198"/>
      <c r="LXD315" s="198"/>
      <c r="LXE315" s="198"/>
      <c r="LXF315" s="198"/>
      <c r="LXG315" s="198"/>
      <c r="LXH315" s="198"/>
      <c r="LXI315" s="198"/>
      <c r="LXJ315" s="198"/>
      <c r="LXK315" s="198"/>
      <c r="LXL315" s="198"/>
      <c r="LXM315" s="198"/>
      <c r="LXN315" s="198"/>
      <c r="LXO315" s="198"/>
      <c r="LXP315" s="198"/>
      <c r="LXQ315" s="198"/>
      <c r="LXR315" s="198"/>
      <c r="LXS315" s="198"/>
      <c r="LXT315" s="198"/>
      <c r="LXU315" s="198"/>
      <c r="LXV315" s="198"/>
      <c r="LXW315" s="198"/>
      <c r="LXX315" s="198"/>
      <c r="LXY315" s="198"/>
      <c r="LXZ315" s="198"/>
      <c r="LYA315" s="198"/>
      <c r="LYB315" s="198"/>
      <c r="LYC315" s="198"/>
      <c r="LYD315" s="198"/>
      <c r="LYE315" s="198"/>
      <c r="LYF315" s="198"/>
      <c r="LYG315" s="198"/>
      <c r="LYH315" s="198"/>
      <c r="LYI315" s="198"/>
      <c r="LYJ315" s="198"/>
      <c r="LYK315" s="198"/>
      <c r="LYL315" s="198"/>
      <c r="LYM315" s="198"/>
      <c r="LYN315" s="198"/>
      <c r="LYO315" s="198"/>
      <c r="LYP315" s="198"/>
      <c r="LYQ315" s="198"/>
      <c r="LYR315" s="198"/>
      <c r="LYS315" s="198"/>
      <c r="LYT315" s="198"/>
      <c r="LYU315" s="198"/>
      <c r="LYV315" s="198"/>
      <c r="LYW315" s="198"/>
      <c r="LYX315" s="198"/>
      <c r="LYY315" s="198"/>
      <c r="LYZ315" s="198"/>
      <c r="LZA315" s="198"/>
      <c r="LZB315" s="198"/>
      <c r="LZC315" s="198"/>
      <c r="LZD315" s="198"/>
      <c r="LZE315" s="198"/>
      <c r="LZF315" s="198"/>
      <c r="LZG315" s="198"/>
      <c r="LZH315" s="198"/>
      <c r="LZI315" s="198"/>
      <c r="LZJ315" s="198"/>
      <c r="LZK315" s="198"/>
      <c r="LZL315" s="198"/>
      <c r="LZM315" s="198"/>
      <c r="LZN315" s="198"/>
      <c r="LZO315" s="198"/>
      <c r="LZP315" s="198"/>
      <c r="LZQ315" s="198"/>
      <c r="LZR315" s="198"/>
      <c r="LZS315" s="198"/>
      <c r="LZT315" s="198"/>
      <c r="LZU315" s="198"/>
      <c r="LZV315" s="198"/>
      <c r="LZW315" s="198"/>
      <c r="LZX315" s="198"/>
      <c r="LZY315" s="198"/>
      <c r="LZZ315" s="198"/>
      <c r="MAA315" s="198"/>
      <c r="MAB315" s="198"/>
      <c r="MAC315" s="198"/>
      <c r="MAD315" s="198"/>
      <c r="MAE315" s="198"/>
      <c r="MAF315" s="198"/>
      <c r="MAG315" s="198"/>
      <c r="MAH315" s="198"/>
      <c r="MAI315" s="198"/>
      <c r="MAJ315" s="198"/>
      <c r="MAK315" s="198"/>
      <c r="MAL315" s="198"/>
      <c r="MAM315" s="198"/>
      <c r="MAN315" s="198"/>
      <c r="MAO315" s="198"/>
      <c r="MAP315" s="198"/>
      <c r="MAQ315" s="198"/>
      <c r="MAR315" s="198"/>
      <c r="MAS315" s="198"/>
      <c r="MAT315" s="198"/>
      <c r="MAU315" s="198"/>
      <c r="MAV315" s="198"/>
      <c r="MAW315" s="198"/>
      <c r="MAX315" s="198"/>
      <c r="MAY315" s="198"/>
      <c r="MAZ315" s="198"/>
      <c r="MBA315" s="198"/>
      <c r="MBB315" s="198"/>
      <c r="MBC315" s="198"/>
      <c r="MBD315" s="198"/>
      <c r="MBE315" s="198"/>
      <c r="MBF315" s="198"/>
      <c r="MBG315" s="198"/>
      <c r="MBH315" s="198"/>
      <c r="MBI315" s="198"/>
      <c r="MBJ315" s="198"/>
      <c r="MBK315" s="198"/>
      <c r="MBL315" s="198"/>
      <c r="MBM315" s="198"/>
      <c r="MBN315" s="198"/>
      <c r="MBO315" s="198"/>
      <c r="MBP315" s="198"/>
      <c r="MBQ315" s="198"/>
      <c r="MBR315" s="198"/>
      <c r="MBS315" s="198"/>
      <c r="MBT315" s="198"/>
      <c r="MBU315" s="198"/>
      <c r="MBV315" s="198"/>
      <c r="MBW315" s="198"/>
      <c r="MBX315" s="198"/>
      <c r="MBY315" s="198"/>
      <c r="MBZ315" s="198"/>
      <c r="MCA315" s="198"/>
      <c r="MCB315" s="198"/>
      <c r="MCC315" s="198"/>
      <c r="MCD315" s="198"/>
      <c r="MCE315" s="198"/>
      <c r="MCF315" s="198"/>
      <c r="MCG315" s="198"/>
      <c r="MCH315" s="198"/>
      <c r="MCI315" s="198"/>
      <c r="MCJ315" s="198"/>
      <c r="MCK315" s="198"/>
      <c r="MCL315" s="198"/>
      <c r="MCM315" s="198"/>
      <c r="MCN315" s="198"/>
      <c r="MCO315" s="198"/>
      <c r="MCP315" s="198"/>
      <c r="MCQ315" s="198"/>
      <c r="MCR315" s="198"/>
      <c r="MCS315" s="198"/>
      <c r="MCT315" s="198"/>
      <c r="MCU315" s="198"/>
      <c r="MCV315" s="198"/>
      <c r="MCW315" s="198"/>
      <c r="MCX315" s="198"/>
      <c r="MCY315" s="198"/>
      <c r="MCZ315" s="198"/>
      <c r="MDA315" s="198"/>
      <c r="MDB315" s="198"/>
      <c r="MDC315" s="198"/>
      <c r="MDD315" s="198"/>
      <c r="MDE315" s="198"/>
      <c r="MDF315" s="198"/>
      <c r="MDG315" s="198"/>
      <c r="MDH315" s="198"/>
      <c r="MDI315" s="198"/>
      <c r="MDJ315" s="198"/>
      <c r="MDK315" s="198"/>
      <c r="MDL315" s="198"/>
      <c r="MDM315" s="198"/>
      <c r="MDN315" s="198"/>
      <c r="MDO315" s="198"/>
      <c r="MDP315" s="198"/>
      <c r="MDQ315" s="198"/>
      <c r="MDR315" s="198"/>
      <c r="MDS315" s="198"/>
      <c r="MDT315" s="198"/>
      <c r="MDU315" s="198"/>
      <c r="MDV315" s="198"/>
      <c r="MDW315" s="198"/>
      <c r="MDX315" s="198"/>
      <c r="MDY315" s="198"/>
      <c r="MDZ315" s="198"/>
      <c r="MEA315" s="198"/>
      <c r="MEB315" s="198"/>
      <c r="MEC315" s="198"/>
      <c r="MED315" s="198"/>
      <c r="MEE315" s="198"/>
      <c r="MEF315" s="198"/>
      <c r="MEG315" s="198"/>
      <c r="MEH315" s="198"/>
      <c r="MEI315" s="198"/>
      <c r="MEJ315" s="198"/>
      <c r="MEK315" s="198"/>
      <c r="MEL315" s="198"/>
      <c r="MEM315" s="198"/>
      <c r="MEN315" s="198"/>
      <c r="MEO315" s="198"/>
      <c r="MEP315" s="198"/>
      <c r="MEQ315" s="198"/>
      <c r="MER315" s="198"/>
      <c r="MES315" s="198"/>
      <c r="MET315" s="198"/>
      <c r="MEU315" s="198"/>
      <c r="MEV315" s="198"/>
      <c r="MEW315" s="198"/>
      <c r="MEX315" s="198"/>
      <c r="MEY315" s="198"/>
      <c r="MEZ315" s="198"/>
      <c r="MFA315" s="198"/>
      <c r="MFB315" s="198"/>
      <c r="MFC315" s="198"/>
      <c r="MFD315" s="198"/>
      <c r="MFE315" s="198"/>
      <c r="MFF315" s="198"/>
      <c r="MFG315" s="198"/>
      <c r="MFH315" s="198"/>
      <c r="MFI315" s="198"/>
      <c r="MFJ315" s="198"/>
      <c r="MFK315" s="198"/>
      <c r="MFL315" s="198"/>
      <c r="MFM315" s="198"/>
      <c r="MFN315" s="198"/>
      <c r="MFO315" s="198"/>
      <c r="MFP315" s="198"/>
      <c r="MFQ315" s="198"/>
      <c r="MFR315" s="198"/>
      <c r="MFS315" s="198"/>
      <c r="MFT315" s="198"/>
      <c r="MFU315" s="198"/>
      <c r="MFV315" s="198"/>
      <c r="MFW315" s="198"/>
      <c r="MFX315" s="198"/>
      <c r="MFY315" s="198"/>
      <c r="MFZ315" s="198"/>
      <c r="MGA315" s="198"/>
      <c r="MGB315" s="198"/>
      <c r="MGC315" s="198"/>
      <c r="MGD315" s="198"/>
      <c r="MGE315" s="198"/>
      <c r="MGF315" s="198"/>
      <c r="MGG315" s="198"/>
      <c r="MGH315" s="198"/>
      <c r="MGI315" s="198"/>
      <c r="MGJ315" s="198"/>
      <c r="MGK315" s="198"/>
      <c r="MGL315" s="198"/>
      <c r="MGM315" s="198"/>
      <c r="MGN315" s="198"/>
      <c r="MGO315" s="198"/>
      <c r="MGP315" s="198"/>
      <c r="MGQ315" s="198"/>
      <c r="MGR315" s="198"/>
      <c r="MGS315" s="198"/>
      <c r="MGT315" s="198"/>
      <c r="MGU315" s="198"/>
      <c r="MGV315" s="198"/>
      <c r="MGW315" s="198"/>
      <c r="MGX315" s="198"/>
      <c r="MGY315" s="198"/>
      <c r="MGZ315" s="198"/>
      <c r="MHA315" s="198"/>
      <c r="MHB315" s="198"/>
      <c r="MHC315" s="198"/>
      <c r="MHD315" s="198"/>
      <c r="MHE315" s="198"/>
      <c r="MHF315" s="198"/>
      <c r="MHG315" s="198"/>
      <c r="MHH315" s="198"/>
      <c r="MHI315" s="198"/>
      <c r="MHJ315" s="198"/>
      <c r="MHK315" s="198"/>
      <c r="MHL315" s="198"/>
      <c r="MHM315" s="198"/>
      <c r="MHN315" s="198"/>
      <c r="MHO315" s="198"/>
      <c r="MHP315" s="198"/>
      <c r="MHQ315" s="198"/>
      <c r="MHR315" s="198"/>
      <c r="MHS315" s="198"/>
      <c r="MHT315" s="198"/>
      <c r="MHU315" s="198"/>
      <c r="MHV315" s="198"/>
      <c r="MHW315" s="198"/>
      <c r="MHX315" s="198"/>
      <c r="MHY315" s="198"/>
      <c r="MHZ315" s="198"/>
      <c r="MIA315" s="198"/>
      <c r="MIB315" s="198"/>
      <c r="MIC315" s="198"/>
      <c r="MID315" s="198"/>
      <c r="MIE315" s="198"/>
      <c r="MIF315" s="198"/>
      <c r="MIG315" s="198"/>
      <c r="MIH315" s="198"/>
      <c r="MII315" s="198"/>
      <c r="MIJ315" s="198"/>
      <c r="MIK315" s="198"/>
      <c r="MIL315" s="198"/>
      <c r="MIM315" s="198"/>
      <c r="MIN315" s="198"/>
      <c r="MIO315" s="198"/>
      <c r="MIP315" s="198"/>
      <c r="MIQ315" s="198"/>
      <c r="MIR315" s="198"/>
      <c r="MIS315" s="198"/>
      <c r="MIT315" s="198"/>
      <c r="MIU315" s="198"/>
      <c r="MIV315" s="198"/>
      <c r="MIW315" s="198"/>
      <c r="MIX315" s="198"/>
      <c r="MIY315" s="198"/>
      <c r="MIZ315" s="198"/>
      <c r="MJA315" s="198"/>
      <c r="MJB315" s="198"/>
      <c r="MJC315" s="198"/>
      <c r="MJD315" s="198"/>
      <c r="MJE315" s="198"/>
      <c r="MJF315" s="198"/>
      <c r="MJG315" s="198"/>
      <c r="MJH315" s="198"/>
      <c r="MJI315" s="198"/>
      <c r="MJJ315" s="198"/>
      <c r="MJK315" s="198"/>
      <c r="MJL315" s="198"/>
      <c r="MJM315" s="198"/>
      <c r="MJN315" s="198"/>
      <c r="MJO315" s="198"/>
      <c r="MJP315" s="198"/>
      <c r="MJQ315" s="198"/>
      <c r="MJR315" s="198"/>
      <c r="MJS315" s="198"/>
      <c r="MJT315" s="198"/>
      <c r="MJU315" s="198"/>
      <c r="MJV315" s="198"/>
      <c r="MJW315" s="198"/>
      <c r="MJX315" s="198"/>
      <c r="MJY315" s="198"/>
      <c r="MJZ315" s="198"/>
      <c r="MKA315" s="198"/>
      <c r="MKB315" s="198"/>
      <c r="MKC315" s="198"/>
      <c r="MKD315" s="198"/>
      <c r="MKE315" s="198"/>
      <c r="MKF315" s="198"/>
      <c r="MKG315" s="198"/>
      <c r="MKH315" s="198"/>
      <c r="MKI315" s="198"/>
      <c r="MKJ315" s="198"/>
      <c r="MKK315" s="198"/>
      <c r="MKL315" s="198"/>
      <c r="MKM315" s="198"/>
      <c r="MKN315" s="198"/>
      <c r="MKO315" s="198"/>
      <c r="MKP315" s="198"/>
      <c r="MKQ315" s="198"/>
      <c r="MKR315" s="198"/>
      <c r="MKS315" s="198"/>
      <c r="MKT315" s="198"/>
      <c r="MKU315" s="198"/>
      <c r="MKV315" s="198"/>
      <c r="MKW315" s="198"/>
      <c r="MKX315" s="198"/>
      <c r="MKY315" s="198"/>
      <c r="MKZ315" s="198"/>
      <c r="MLA315" s="198"/>
      <c r="MLB315" s="198"/>
      <c r="MLC315" s="198"/>
      <c r="MLD315" s="198"/>
      <c r="MLE315" s="198"/>
      <c r="MLF315" s="198"/>
      <c r="MLG315" s="198"/>
      <c r="MLH315" s="198"/>
      <c r="MLI315" s="198"/>
      <c r="MLJ315" s="198"/>
      <c r="MLK315" s="198"/>
      <c r="MLL315" s="198"/>
      <c r="MLM315" s="198"/>
      <c r="MLN315" s="198"/>
      <c r="MLO315" s="198"/>
      <c r="MLP315" s="198"/>
      <c r="MLQ315" s="198"/>
      <c r="MLR315" s="198"/>
      <c r="MLS315" s="198"/>
      <c r="MLT315" s="198"/>
      <c r="MLU315" s="198"/>
      <c r="MLV315" s="198"/>
      <c r="MLW315" s="198"/>
      <c r="MLX315" s="198"/>
      <c r="MLY315" s="198"/>
      <c r="MLZ315" s="198"/>
      <c r="MMA315" s="198"/>
      <c r="MMB315" s="198"/>
      <c r="MMC315" s="198"/>
      <c r="MMD315" s="198"/>
      <c r="MME315" s="198"/>
      <c r="MMF315" s="198"/>
      <c r="MMG315" s="198"/>
      <c r="MMH315" s="198"/>
      <c r="MMI315" s="198"/>
      <c r="MMJ315" s="198"/>
      <c r="MMK315" s="198"/>
      <c r="MML315" s="198"/>
      <c r="MMM315" s="198"/>
      <c r="MMN315" s="198"/>
      <c r="MMO315" s="198"/>
      <c r="MMP315" s="198"/>
      <c r="MMQ315" s="198"/>
      <c r="MMR315" s="198"/>
      <c r="MMS315" s="198"/>
      <c r="MMT315" s="198"/>
      <c r="MMU315" s="198"/>
      <c r="MMV315" s="198"/>
      <c r="MMW315" s="198"/>
      <c r="MMX315" s="198"/>
      <c r="MMY315" s="198"/>
      <c r="MMZ315" s="198"/>
      <c r="MNA315" s="198"/>
      <c r="MNB315" s="198"/>
      <c r="MNC315" s="198"/>
      <c r="MND315" s="198"/>
      <c r="MNE315" s="198"/>
      <c r="MNF315" s="198"/>
      <c r="MNG315" s="198"/>
      <c r="MNH315" s="198"/>
      <c r="MNI315" s="198"/>
      <c r="MNJ315" s="198"/>
      <c r="MNK315" s="198"/>
      <c r="MNL315" s="198"/>
      <c r="MNM315" s="198"/>
      <c r="MNN315" s="198"/>
      <c r="MNO315" s="198"/>
      <c r="MNP315" s="198"/>
      <c r="MNQ315" s="198"/>
      <c r="MNR315" s="198"/>
      <c r="MNS315" s="198"/>
      <c r="MNT315" s="198"/>
      <c r="MNU315" s="198"/>
      <c r="MNV315" s="198"/>
      <c r="MNW315" s="198"/>
      <c r="MNX315" s="198"/>
      <c r="MNY315" s="198"/>
      <c r="MNZ315" s="198"/>
      <c r="MOA315" s="198"/>
      <c r="MOB315" s="198"/>
      <c r="MOC315" s="198"/>
      <c r="MOD315" s="198"/>
      <c r="MOE315" s="198"/>
      <c r="MOF315" s="198"/>
      <c r="MOG315" s="198"/>
      <c r="MOH315" s="198"/>
      <c r="MOI315" s="198"/>
      <c r="MOJ315" s="198"/>
      <c r="MOK315" s="198"/>
      <c r="MOL315" s="198"/>
      <c r="MOM315" s="198"/>
      <c r="MON315" s="198"/>
      <c r="MOO315" s="198"/>
      <c r="MOP315" s="198"/>
      <c r="MOQ315" s="198"/>
      <c r="MOR315" s="198"/>
      <c r="MOS315" s="198"/>
      <c r="MOT315" s="198"/>
      <c r="MOU315" s="198"/>
      <c r="MOV315" s="198"/>
      <c r="MOW315" s="198"/>
      <c r="MOX315" s="198"/>
      <c r="MOY315" s="198"/>
      <c r="MOZ315" s="198"/>
      <c r="MPA315" s="198"/>
      <c r="MPB315" s="198"/>
      <c r="MPC315" s="198"/>
      <c r="MPD315" s="198"/>
      <c r="MPE315" s="198"/>
      <c r="MPF315" s="198"/>
      <c r="MPG315" s="198"/>
      <c r="MPH315" s="198"/>
      <c r="MPI315" s="198"/>
      <c r="MPJ315" s="198"/>
      <c r="MPK315" s="198"/>
      <c r="MPL315" s="198"/>
      <c r="MPM315" s="198"/>
      <c r="MPN315" s="198"/>
      <c r="MPO315" s="198"/>
      <c r="MPP315" s="198"/>
      <c r="MPQ315" s="198"/>
      <c r="MPR315" s="198"/>
      <c r="MPS315" s="198"/>
      <c r="MPT315" s="198"/>
      <c r="MPU315" s="198"/>
      <c r="MPV315" s="198"/>
      <c r="MPW315" s="198"/>
      <c r="MPX315" s="198"/>
      <c r="MPY315" s="198"/>
      <c r="MPZ315" s="198"/>
      <c r="MQA315" s="198"/>
      <c r="MQB315" s="198"/>
      <c r="MQC315" s="198"/>
      <c r="MQD315" s="198"/>
      <c r="MQE315" s="198"/>
      <c r="MQF315" s="198"/>
      <c r="MQG315" s="198"/>
      <c r="MQH315" s="198"/>
      <c r="MQI315" s="198"/>
      <c r="MQJ315" s="198"/>
      <c r="MQK315" s="198"/>
      <c r="MQL315" s="198"/>
      <c r="MQM315" s="198"/>
      <c r="MQN315" s="198"/>
      <c r="MQO315" s="198"/>
      <c r="MQP315" s="198"/>
      <c r="MQQ315" s="198"/>
      <c r="MQR315" s="198"/>
      <c r="MQS315" s="198"/>
      <c r="MQT315" s="198"/>
      <c r="MQU315" s="198"/>
      <c r="MQV315" s="198"/>
      <c r="MQW315" s="198"/>
      <c r="MQX315" s="198"/>
      <c r="MQY315" s="198"/>
      <c r="MQZ315" s="198"/>
      <c r="MRA315" s="198"/>
      <c r="MRB315" s="198"/>
      <c r="MRC315" s="198"/>
      <c r="MRD315" s="198"/>
      <c r="MRE315" s="198"/>
      <c r="MRF315" s="198"/>
      <c r="MRG315" s="198"/>
      <c r="MRH315" s="198"/>
      <c r="MRI315" s="198"/>
      <c r="MRJ315" s="198"/>
      <c r="MRK315" s="198"/>
      <c r="MRL315" s="198"/>
      <c r="MRM315" s="198"/>
      <c r="MRN315" s="198"/>
      <c r="MRO315" s="198"/>
      <c r="MRP315" s="198"/>
      <c r="MRQ315" s="198"/>
      <c r="MRR315" s="198"/>
      <c r="MRS315" s="198"/>
      <c r="MRT315" s="198"/>
      <c r="MRU315" s="198"/>
      <c r="MRV315" s="198"/>
      <c r="MRW315" s="198"/>
      <c r="MRX315" s="198"/>
      <c r="MRY315" s="198"/>
      <c r="MRZ315" s="198"/>
      <c r="MSA315" s="198"/>
      <c r="MSB315" s="198"/>
      <c r="MSC315" s="198"/>
      <c r="MSD315" s="198"/>
      <c r="MSE315" s="198"/>
      <c r="MSF315" s="198"/>
      <c r="MSG315" s="198"/>
      <c r="MSH315" s="198"/>
      <c r="MSI315" s="198"/>
      <c r="MSJ315" s="198"/>
      <c r="MSK315" s="198"/>
      <c r="MSL315" s="198"/>
      <c r="MSM315" s="198"/>
      <c r="MSN315" s="198"/>
      <c r="MSO315" s="198"/>
      <c r="MSP315" s="198"/>
      <c r="MSQ315" s="198"/>
      <c r="MSR315" s="198"/>
      <c r="MSS315" s="198"/>
      <c r="MST315" s="198"/>
      <c r="MSU315" s="198"/>
      <c r="MSV315" s="198"/>
      <c r="MSW315" s="198"/>
      <c r="MSX315" s="198"/>
      <c r="MSY315" s="198"/>
      <c r="MSZ315" s="198"/>
      <c r="MTA315" s="198"/>
      <c r="MTB315" s="198"/>
      <c r="MTC315" s="198"/>
      <c r="MTD315" s="198"/>
      <c r="MTE315" s="198"/>
      <c r="MTF315" s="198"/>
      <c r="MTG315" s="198"/>
      <c r="MTH315" s="198"/>
      <c r="MTI315" s="198"/>
      <c r="MTJ315" s="198"/>
      <c r="MTK315" s="198"/>
      <c r="MTL315" s="198"/>
      <c r="MTM315" s="198"/>
      <c r="MTN315" s="198"/>
      <c r="MTO315" s="198"/>
      <c r="MTP315" s="198"/>
      <c r="MTQ315" s="198"/>
      <c r="MTR315" s="198"/>
      <c r="MTS315" s="198"/>
      <c r="MTT315" s="198"/>
      <c r="MTU315" s="198"/>
      <c r="MTV315" s="198"/>
      <c r="MTW315" s="198"/>
      <c r="MTX315" s="198"/>
      <c r="MTY315" s="198"/>
      <c r="MTZ315" s="198"/>
      <c r="MUA315" s="198"/>
      <c r="MUB315" s="198"/>
      <c r="MUC315" s="198"/>
      <c r="MUD315" s="198"/>
      <c r="MUE315" s="198"/>
      <c r="MUF315" s="198"/>
      <c r="MUG315" s="198"/>
      <c r="MUH315" s="198"/>
      <c r="MUI315" s="198"/>
      <c r="MUJ315" s="198"/>
      <c r="MUK315" s="198"/>
      <c r="MUL315" s="198"/>
      <c r="MUM315" s="198"/>
      <c r="MUN315" s="198"/>
      <c r="MUO315" s="198"/>
      <c r="MUP315" s="198"/>
      <c r="MUQ315" s="198"/>
      <c r="MUR315" s="198"/>
      <c r="MUS315" s="198"/>
      <c r="MUT315" s="198"/>
      <c r="MUU315" s="198"/>
      <c r="MUV315" s="198"/>
      <c r="MUW315" s="198"/>
      <c r="MUX315" s="198"/>
      <c r="MUY315" s="198"/>
      <c r="MUZ315" s="198"/>
      <c r="MVA315" s="198"/>
      <c r="MVB315" s="198"/>
      <c r="MVC315" s="198"/>
      <c r="MVD315" s="198"/>
      <c r="MVE315" s="198"/>
      <c r="MVF315" s="198"/>
      <c r="MVG315" s="198"/>
      <c r="MVH315" s="198"/>
      <c r="MVI315" s="198"/>
      <c r="MVJ315" s="198"/>
      <c r="MVK315" s="198"/>
      <c r="MVL315" s="198"/>
      <c r="MVM315" s="198"/>
      <c r="MVN315" s="198"/>
      <c r="MVO315" s="198"/>
      <c r="MVP315" s="198"/>
      <c r="MVQ315" s="198"/>
      <c r="MVR315" s="198"/>
      <c r="MVS315" s="198"/>
      <c r="MVT315" s="198"/>
      <c r="MVU315" s="198"/>
      <c r="MVV315" s="198"/>
      <c r="MVW315" s="198"/>
      <c r="MVX315" s="198"/>
      <c r="MVY315" s="198"/>
      <c r="MVZ315" s="198"/>
      <c r="MWA315" s="198"/>
      <c r="MWB315" s="198"/>
      <c r="MWC315" s="198"/>
      <c r="MWD315" s="198"/>
      <c r="MWE315" s="198"/>
      <c r="MWF315" s="198"/>
      <c r="MWG315" s="198"/>
      <c r="MWH315" s="198"/>
      <c r="MWI315" s="198"/>
      <c r="MWJ315" s="198"/>
      <c r="MWK315" s="198"/>
      <c r="MWL315" s="198"/>
      <c r="MWM315" s="198"/>
      <c r="MWN315" s="198"/>
      <c r="MWO315" s="198"/>
      <c r="MWP315" s="198"/>
      <c r="MWQ315" s="198"/>
      <c r="MWR315" s="198"/>
      <c r="MWS315" s="198"/>
      <c r="MWT315" s="198"/>
      <c r="MWU315" s="198"/>
      <c r="MWV315" s="198"/>
      <c r="MWW315" s="198"/>
      <c r="MWX315" s="198"/>
      <c r="MWY315" s="198"/>
      <c r="MWZ315" s="198"/>
      <c r="MXA315" s="198"/>
      <c r="MXB315" s="198"/>
      <c r="MXC315" s="198"/>
      <c r="MXD315" s="198"/>
      <c r="MXE315" s="198"/>
      <c r="MXF315" s="198"/>
      <c r="MXG315" s="198"/>
      <c r="MXH315" s="198"/>
      <c r="MXI315" s="198"/>
      <c r="MXJ315" s="198"/>
      <c r="MXK315" s="198"/>
      <c r="MXL315" s="198"/>
      <c r="MXM315" s="198"/>
      <c r="MXN315" s="198"/>
      <c r="MXO315" s="198"/>
      <c r="MXP315" s="198"/>
      <c r="MXQ315" s="198"/>
      <c r="MXR315" s="198"/>
      <c r="MXS315" s="198"/>
      <c r="MXT315" s="198"/>
      <c r="MXU315" s="198"/>
      <c r="MXV315" s="198"/>
      <c r="MXW315" s="198"/>
      <c r="MXX315" s="198"/>
      <c r="MXY315" s="198"/>
      <c r="MXZ315" s="198"/>
      <c r="MYA315" s="198"/>
      <c r="MYB315" s="198"/>
      <c r="MYC315" s="198"/>
      <c r="MYD315" s="198"/>
      <c r="MYE315" s="198"/>
      <c r="MYF315" s="198"/>
      <c r="MYG315" s="198"/>
      <c r="MYH315" s="198"/>
      <c r="MYI315" s="198"/>
      <c r="MYJ315" s="198"/>
      <c r="MYK315" s="198"/>
      <c r="MYL315" s="198"/>
      <c r="MYM315" s="198"/>
      <c r="MYN315" s="198"/>
      <c r="MYO315" s="198"/>
      <c r="MYP315" s="198"/>
      <c r="MYQ315" s="198"/>
      <c r="MYR315" s="198"/>
      <c r="MYS315" s="198"/>
      <c r="MYT315" s="198"/>
      <c r="MYU315" s="198"/>
      <c r="MYV315" s="198"/>
      <c r="MYW315" s="198"/>
      <c r="MYX315" s="198"/>
      <c r="MYY315" s="198"/>
      <c r="MYZ315" s="198"/>
      <c r="MZA315" s="198"/>
      <c r="MZB315" s="198"/>
      <c r="MZC315" s="198"/>
      <c r="MZD315" s="198"/>
      <c r="MZE315" s="198"/>
      <c r="MZF315" s="198"/>
      <c r="MZG315" s="198"/>
      <c r="MZH315" s="198"/>
      <c r="MZI315" s="198"/>
      <c r="MZJ315" s="198"/>
      <c r="MZK315" s="198"/>
      <c r="MZL315" s="198"/>
      <c r="MZM315" s="198"/>
      <c r="MZN315" s="198"/>
      <c r="MZO315" s="198"/>
      <c r="MZP315" s="198"/>
      <c r="MZQ315" s="198"/>
      <c r="MZR315" s="198"/>
      <c r="MZS315" s="198"/>
      <c r="MZT315" s="198"/>
      <c r="MZU315" s="198"/>
      <c r="MZV315" s="198"/>
      <c r="MZW315" s="198"/>
      <c r="MZX315" s="198"/>
      <c r="MZY315" s="198"/>
      <c r="MZZ315" s="198"/>
      <c r="NAA315" s="198"/>
      <c r="NAB315" s="198"/>
      <c r="NAC315" s="198"/>
      <c r="NAD315" s="198"/>
      <c r="NAE315" s="198"/>
      <c r="NAF315" s="198"/>
      <c r="NAG315" s="198"/>
      <c r="NAH315" s="198"/>
      <c r="NAI315" s="198"/>
      <c r="NAJ315" s="198"/>
      <c r="NAK315" s="198"/>
      <c r="NAL315" s="198"/>
      <c r="NAM315" s="198"/>
      <c r="NAN315" s="198"/>
      <c r="NAO315" s="198"/>
      <c r="NAP315" s="198"/>
      <c r="NAQ315" s="198"/>
      <c r="NAR315" s="198"/>
      <c r="NAS315" s="198"/>
      <c r="NAT315" s="198"/>
      <c r="NAU315" s="198"/>
      <c r="NAV315" s="198"/>
      <c r="NAW315" s="198"/>
      <c r="NAX315" s="198"/>
      <c r="NAY315" s="198"/>
      <c r="NAZ315" s="198"/>
      <c r="NBA315" s="198"/>
      <c r="NBB315" s="198"/>
      <c r="NBC315" s="198"/>
      <c r="NBD315" s="198"/>
      <c r="NBE315" s="198"/>
      <c r="NBF315" s="198"/>
      <c r="NBG315" s="198"/>
      <c r="NBH315" s="198"/>
      <c r="NBI315" s="198"/>
      <c r="NBJ315" s="198"/>
      <c r="NBK315" s="198"/>
      <c r="NBL315" s="198"/>
      <c r="NBM315" s="198"/>
      <c r="NBN315" s="198"/>
      <c r="NBO315" s="198"/>
      <c r="NBP315" s="198"/>
      <c r="NBQ315" s="198"/>
      <c r="NBR315" s="198"/>
      <c r="NBS315" s="198"/>
      <c r="NBT315" s="198"/>
      <c r="NBU315" s="198"/>
      <c r="NBV315" s="198"/>
      <c r="NBW315" s="198"/>
      <c r="NBX315" s="198"/>
      <c r="NBY315" s="198"/>
      <c r="NBZ315" s="198"/>
      <c r="NCA315" s="198"/>
      <c r="NCB315" s="198"/>
      <c r="NCC315" s="198"/>
      <c r="NCD315" s="198"/>
      <c r="NCE315" s="198"/>
      <c r="NCF315" s="198"/>
      <c r="NCG315" s="198"/>
      <c r="NCH315" s="198"/>
      <c r="NCI315" s="198"/>
      <c r="NCJ315" s="198"/>
      <c r="NCK315" s="198"/>
      <c r="NCL315" s="198"/>
      <c r="NCM315" s="198"/>
      <c r="NCN315" s="198"/>
      <c r="NCO315" s="198"/>
      <c r="NCP315" s="198"/>
      <c r="NCQ315" s="198"/>
      <c r="NCR315" s="198"/>
      <c r="NCS315" s="198"/>
      <c r="NCT315" s="198"/>
      <c r="NCU315" s="198"/>
      <c r="NCV315" s="198"/>
      <c r="NCW315" s="198"/>
      <c r="NCX315" s="198"/>
      <c r="NCY315" s="198"/>
      <c r="NCZ315" s="198"/>
      <c r="NDA315" s="198"/>
      <c r="NDB315" s="198"/>
      <c r="NDC315" s="198"/>
      <c r="NDD315" s="198"/>
      <c r="NDE315" s="198"/>
      <c r="NDF315" s="198"/>
      <c r="NDG315" s="198"/>
      <c r="NDH315" s="198"/>
      <c r="NDI315" s="198"/>
      <c r="NDJ315" s="198"/>
      <c r="NDK315" s="198"/>
      <c r="NDL315" s="198"/>
      <c r="NDM315" s="198"/>
      <c r="NDN315" s="198"/>
      <c r="NDO315" s="198"/>
      <c r="NDP315" s="198"/>
      <c r="NDQ315" s="198"/>
      <c r="NDR315" s="198"/>
      <c r="NDS315" s="198"/>
      <c r="NDT315" s="198"/>
      <c r="NDU315" s="198"/>
      <c r="NDV315" s="198"/>
      <c r="NDW315" s="198"/>
      <c r="NDX315" s="198"/>
      <c r="NDY315" s="198"/>
      <c r="NDZ315" s="198"/>
      <c r="NEA315" s="198"/>
      <c r="NEB315" s="198"/>
      <c r="NEC315" s="198"/>
      <c r="NED315" s="198"/>
      <c r="NEE315" s="198"/>
      <c r="NEF315" s="198"/>
      <c r="NEG315" s="198"/>
      <c r="NEH315" s="198"/>
      <c r="NEI315" s="198"/>
      <c r="NEJ315" s="198"/>
      <c r="NEK315" s="198"/>
      <c r="NEL315" s="198"/>
      <c r="NEM315" s="198"/>
      <c r="NEN315" s="198"/>
      <c r="NEO315" s="198"/>
      <c r="NEP315" s="198"/>
      <c r="NEQ315" s="198"/>
      <c r="NER315" s="198"/>
      <c r="NES315" s="198"/>
      <c r="NET315" s="198"/>
      <c r="NEU315" s="198"/>
      <c r="NEV315" s="198"/>
      <c r="NEW315" s="198"/>
      <c r="NEX315" s="198"/>
      <c r="NEY315" s="198"/>
      <c r="NEZ315" s="198"/>
      <c r="NFA315" s="198"/>
      <c r="NFB315" s="198"/>
      <c r="NFC315" s="198"/>
      <c r="NFD315" s="198"/>
      <c r="NFE315" s="198"/>
      <c r="NFF315" s="198"/>
      <c r="NFG315" s="198"/>
      <c r="NFH315" s="198"/>
      <c r="NFI315" s="198"/>
      <c r="NFJ315" s="198"/>
      <c r="NFK315" s="198"/>
      <c r="NFL315" s="198"/>
      <c r="NFM315" s="198"/>
      <c r="NFN315" s="198"/>
      <c r="NFO315" s="198"/>
      <c r="NFP315" s="198"/>
      <c r="NFQ315" s="198"/>
      <c r="NFR315" s="198"/>
      <c r="NFS315" s="198"/>
      <c r="NFT315" s="198"/>
      <c r="NFU315" s="198"/>
      <c r="NFV315" s="198"/>
      <c r="NFW315" s="198"/>
      <c r="NFX315" s="198"/>
      <c r="NFY315" s="198"/>
      <c r="NFZ315" s="198"/>
      <c r="NGA315" s="198"/>
      <c r="NGB315" s="198"/>
      <c r="NGC315" s="198"/>
      <c r="NGD315" s="198"/>
      <c r="NGE315" s="198"/>
      <c r="NGF315" s="198"/>
      <c r="NGG315" s="198"/>
      <c r="NGH315" s="198"/>
      <c r="NGI315" s="198"/>
      <c r="NGJ315" s="198"/>
      <c r="NGK315" s="198"/>
      <c r="NGL315" s="198"/>
      <c r="NGM315" s="198"/>
      <c r="NGN315" s="198"/>
      <c r="NGO315" s="198"/>
      <c r="NGP315" s="198"/>
      <c r="NGQ315" s="198"/>
      <c r="NGR315" s="198"/>
      <c r="NGS315" s="198"/>
      <c r="NGT315" s="198"/>
      <c r="NGU315" s="198"/>
      <c r="NGV315" s="198"/>
      <c r="NGW315" s="198"/>
      <c r="NGX315" s="198"/>
      <c r="NGY315" s="198"/>
      <c r="NGZ315" s="198"/>
      <c r="NHA315" s="198"/>
      <c r="NHB315" s="198"/>
      <c r="NHC315" s="198"/>
      <c r="NHD315" s="198"/>
      <c r="NHE315" s="198"/>
      <c r="NHF315" s="198"/>
      <c r="NHG315" s="198"/>
      <c r="NHH315" s="198"/>
      <c r="NHI315" s="198"/>
      <c r="NHJ315" s="198"/>
      <c r="NHK315" s="198"/>
      <c r="NHL315" s="198"/>
      <c r="NHM315" s="198"/>
      <c r="NHN315" s="198"/>
      <c r="NHO315" s="198"/>
      <c r="NHP315" s="198"/>
      <c r="NHQ315" s="198"/>
      <c r="NHR315" s="198"/>
      <c r="NHS315" s="198"/>
      <c r="NHT315" s="198"/>
      <c r="NHU315" s="198"/>
      <c r="NHV315" s="198"/>
      <c r="NHW315" s="198"/>
      <c r="NHX315" s="198"/>
      <c r="NHY315" s="198"/>
      <c r="NHZ315" s="198"/>
      <c r="NIA315" s="198"/>
      <c r="NIB315" s="198"/>
      <c r="NIC315" s="198"/>
      <c r="NID315" s="198"/>
      <c r="NIE315" s="198"/>
      <c r="NIF315" s="198"/>
      <c r="NIG315" s="198"/>
      <c r="NIH315" s="198"/>
      <c r="NII315" s="198"/>
      <c r="NIJ315" s="198"/>
      <c r="NIK315" s="198"/>
      <c r="NIL315" s="198"/>
      <c r="NIM315" s="198"/>
      <c r="NIN315" s="198"/>
      <c r="NIO315" s="198"/>
      <c r="NIP315" s="198"/>
      <c r="NIQ315" s="198"/>
      <c r="NIR315" s="198"/>
      <c r="NIS315" s="198"/>
      <c r="NIT315" s="198"/>
      <c r="NIU315" s="198"/>
      <c r="NIV315" s="198"/>
      <c r="NIW315" s="198"/>
      <c r="NIX315" s="198"/>
      <c r="NIY315" s="198"/>
      <c r="NIZ315" s="198"/>
      <c r="NJA315" s="198"/>
      <c r="NJB315" s="198"/>
      <c r="NJC315" s="198"/>
      <c r="NJD315" s="198"/>
      <c r="NJE315" s="198"/>
      <c r="NJF315" s="198"/>
      <c r="NJG315" s="198"/>
      <c r="NJH315" s="198"/>
      <c r="NJI315" s="198"/>
      <c r="NJJ315" s="198"/>
      <c r="NJK315" s="198"/>
      <c r="NJL315" s="198"/>
      <c r="NJM315" s="198"/>
      <c r="NJN315" s="198"/>
      <c r="NJO315" s="198"/>
      <c r="NJP315" s="198"/>
      <c r="NJQ315" s="198"/>
      <c r="NJR315" s="198"/>
      <c r="NJS315" s="198"/>
      <c r="NJT315" s="198"/>
      <c r="NJU315" s="198"/>
      <c r="NJV315" s="198"/>
      <c r="NJW315" s="198"/>
      <c r="NJX315" s="198"/>
      <c r="NJY315" s="198"/>
      <c r="NJZ315" s="198"/>
      <c r="NKA315" s="198"/>
      <c r="NKB315" s="198"/>
      <c r="NKC315" s="198"/>
      <c r="NKD315" s="198"/>
      <c r="NKE315" s="198"/>
      <c r="NKF315" s="198"/>
      <c r="NKG315" s="198"/>
      <c r="NKH315" s="198"/>
      <c r="NKI315" s="198"/>
      <c r="NKJ315" s="198"/>
      <c r="NKK315" s="198"/>
      <c r="NKL315" s="198"/>
      <c r="NKM315" s="198"/>
      <c r="NKN315" s="198"/>
      <c r="NKO315" s="198"/>
      <c r="NKP315" s="198"/>
      <c r="NKQ315" s="198"/>
      <c r="NKR315" s="198"/>
      <c r="NKS315" s="198"/>
      <c r="NKT315" s="198"/>
      <c r="NKU315" s="198"/>
      <c r="NKV315" s="198"/>
      <c r="NKW315" s="198"/>
      <c r="NKX315" s="198"/>
      <c r="NKY315" s="198"/>
      <c r="NKZ315" s="198"/>
      <c r="NLA315" s="198"/>
      <c r="NLB315" s="198"/>
      <c r="NLC315" s="198"/>
      <c r="NLD315" s="198"/>
      <c r="NLE315" s="198"/>
      <c r="NLF315" s="198"/>
      <c r="NLG315" s="198"/>
      <c r="NLH315" s="198"/>
      <c r="NLI315" s="198"/>
      <c r="NLJ315" s="198"/>
      <c r="NLK315" s="198"/>
      <c r="NLL315" s="198"/>
      <c r="NLM315" s="198"/>
      <c r="NLN315" s="198"/>
      <c r="NLO315" s="198"/>
      <c r="NLP315" s="198"/>
      <c r="NLQ315" s="198"/>
      <c r="NLR315" s="198"/>
      <c r="NLS315" s="198"/>
      <c r="NLT315" s="198"/>
      <c r="NLU315" s="198"/>
      <c r="NLV315" s="198"/>
      <c r="NLW315" s="198"/>
      <c r="NLX315" s="198"/>
      <c r="NLY315" s="198"/>
      <c r="NLZ315" s="198"/>
      <c r="NMA315" s="198"/>
      <c r="NMB315" s="198"/>
      <c r="NMC315" s="198"/>
      <c r="NMD315" s="198"/>
      <c r="NME315" s="198"/>
      <c r="NMF315" s="198"/>
      <c r="NMG315" s="198"/>
      <c r="NMH315" s="198"/>
      <c r="NMI315" s="198"/>
      <c r="NMJ315" s="198"/>
      <c r="NMK315" s="198"/>
      <c r="NML315" s="198"/>
      <c r="NMM315" s="198"/>
      <c r="NMN315" s="198"/>
      <c r="NMO315" s="198"/>
      <c r="NMP315" s="198"/>
      <c r="NMQ315" s="198"/>
      <c r="NMR315" s="198"/>
      <c r="NMS315" s="198"/>
      <c r="NMT315" s="198"/>
      <c r="NMU315" s="198"/>
      <c r="NMV315" s="198"/>
      <c r="NMW315" s="198"/>
      <c r="NMX315" s="198"/>
      <c r="NMY315" s="198"/>
      <c r="NMZ315" s="198"/>
      <c r="NNA315" s="198"/>
      <c r="NNB315" s="198"/>
      <c r="NNC315" s="198"/>
      <c r="NND315" s="198"/>
      <c r="NNE315" s="198"/>
      <c r="NNF315" s="198"/>
      <c r="NNG315" s="198"/>
      <c r="NNH315" s="198"/>
      <c r="NNI315" s="198"/>
      <c r="NNJ315" s="198"/>
      <c r="NNK315" s="198"/>
      <c r="NNL315" s="198"/>
      <c r="NNM315" s="198"/>
      <c r="NNN315" s="198"/>
      <c r="NNO315" s="198"/>
      <c r="NNP315" s="198"/>
      <c r="NNQ315" s="198"/>
      <c r="NNR315" s="198"/>
      <c r="NNS315" s="198"/>
      <c r="NNT315" s="198"/>
      <c r="NNU315" s="198"/>
      <c r="NNV315" s="198"/>
      <c r="NNW315" s="198"/>
      <c r="NNX315" s="198"/>
      <c r="NNY315" s="198"/>
      <c r="NNZ315" s="198"/>
      <c r="NOA315" s="198"/>
      <c r="NOB315" s="198"/>
      <c r="NOC315" s="198"/>
      <c r="NOD315" s="198"/>
      <c r="NOE315" s="198"/>
      <c r="NOF315" s="198"/>
      <c r="NOG315" s="198"/>
      <c r="NOH315" s="198"/>
      <c r="NOI315" s="198"/>
      <c r="NOJ315" s="198"/>
      <c r="NOK315" s="198"/>
      <c r="NOL315" s="198"/>
      <c r="NOM315" s="198"/>
      <c r="NON315" s="198"/>
      <c r="NOO315" s="198"/>
      <c r="NOP315" s="198"/>
      <c r="NOQ315" s="198"/>
      <c r="NOR315" s="198"/>
      <c r="NOS315" s="198"/>
      <c r="NOT315" s="198"/>
      <c r="NOU315" s="198"/>
      <c r="NOV315" s="198"/>
      <c r="NOW315" s="198"/>
      <c r="NOX315" s="198"/>
      <c r="NOY315" s="198"/>
      <c r="NOZ315" s="198"/>
      <c r="NPA315" s="198"/>
      <c r="NPB315" s="198"/>
      <c r="NPC315" s="198"/>
      <c r="NPD315" s="198"/>
      <c r="NPE315" s="198"/>
      <c r="NPF315" s="198"/>
      <c r="NPG315" s="198"/>
      <c r="NPH315" s="198"/>
      <c r="NPI315" s="198"/>
      <c r="NPJ315" s="198"/>
      <c r="NPK315" s="198"/>
      <c r="NPL315" s="198"/>
      <c r="NPM315" s="198"/>
      <c r="NPN315" s="198"/>
      <c r="NPO315" s="198"/>
      <c r="NPP315" s="198"/>
      <c r="NPQ315" s="198"/>
      <c r="NPR315" s="198"/>
      <c r="NPS315" s="198"/>
      <c r="NPT315" s="198"/>
      <c r="NPU315" s="198"/>
      <c r="NPV315" s="198"/>
      <c r="NPW315" s="198"/>
      <c r="NPX315" s="198"/>
      <c r="NPY315" s="198"/>
      <c r="NPZ315" s="198"/>
      <c r="NQA315" s="198"/>
      <c r="NQB315" s="198"/>
      <c r="NQC315" s="198"/>
      <c r="NQD315" s="198"/>
      <c r="NQE315" s="198"/>
      <c r="NQF315" s="198"/>
      <c r="NQG315" s="198"/>
      <c r="NQH315" s="198"/>
      <c r="NQI315" s="198"/>
      <c r="NQJ315" s="198"/>
      <c r="NQK315" s="198"/>
      <c r="NQL315" s="198"/>
      <c r="NQM315" s="198"/>
      <c r="NQN315" s="198"/>
      <c r="NQO315" s="198"/>
      <c r="NQP315" s="198"/>
      <c r="NQQ315" s="198"/>
      <c r="NQR315" s="198"/>
      <c r="NQS315" s="198"/>
      <c r="NQT315" s="198"/>
      <c r="NQU315" s="198"/>
      <c r="NQV315" s="198"/>
      <c r="NQW315" s="198"/>
      <c r="NQX315" s="198"/>
      <c r="NQY315" s="198"/>
      <c r="NQZ315" s="198"/>
      <c r="NRA315" s="198"/>
      <c r="NRB315" s="198"/>
      <c r="NRC315" s="198"/>
      <c r="NRD315" s="198"/>
      <c r="NRE315" s="198"/>
      <c r="NRF315" s="198"/>
      <c r="NRG315" s="198"/>
      <c r="NRH315" s="198"/>
      <c r="NRI315" s="198"/>
      <c r="NRJ315" s="198"/>
      <c r="NRK315" s="198"/>
      <c r="NRL315" s="198"/>
      <c r="NRM315" s="198"/>
      <c r="NRN315" s="198"/>
      <c r="NRO315" s="198"/>
      <c r="NRP315" s="198"/>
      <c r="NRQ315" s="198"/>
      <c r="NRR315" s="198"/>
      <c r="NRS315" s="198"/>
      <c r="NRT315" s="198"/>
      <c r="NRU315" s="198"/>
      <c r="NRV315" s="198"/>
      <c r="NRW315" s="198"/>
      <c r="NRX315" s="198"/>
      <c r="NRY315" s="198"/>
      <c r="NRZ315" s="198"/>
      <c r="NSA315" s="198"/>
      <c r="NSB315" s="198"/>
      <c r="NSC315" s="198"/>
      <c r="NSD315" s="198"/>
      <c r="NSE315" s="198"/>
      <c r="NSF315" s="198"/>
      <c r="NSG315" s="198"/>
      <c r="NSH315" s="198"/>
      <c r="NSI315" s="198"/>
      <c r="NSJ315" s="198"/>
      <c r="NSK315" s="198"/>
      <c r="NSL315" s="198"/>
      <c r="NSM315" s="198"/>
      <c r="NSN315" s="198"/>
      <c r="NSO315" s="198"/>
      <c r="NSP315" s="198"/>
      <c r="NSQ315" s="198"/>
      <c r="NSR315" s="198"/>
      <c r="NSS315" s="198"/>
      <c r="NST315" s="198"/>
      <c r="NSU315" s="198"/>
      <c r="NSV315" s="198"/>
      <c r="NSW315" s="198"/>
      <c r="NSX315" s="198"/>
      <c r="NSY315" s="198"/>
      <c r="NSZ315" s="198"/>
      <c r="NTA315" s="198"/>
      <c r="NTB315" s="198"/>
      <c r="NTC315" s="198"/>
      <c r="NTD315" s="198"/>
      <c r="NTE315" s="198"/>
      <c r="NTF315" s="198"/>
      <c r="NTG315" s="198"/>
      <c r="NTH315" s="198"/>
      <c r="NTI315" s="198"/>
      <c r="NTJ315" s="198"/>
      <c r="NTK315" s="198"/>
      <c r="NTL315" s="198"/>
      <c r="NTM315" s="198"/>
      <c r="NTN315" s="198"/>
      <c r="NTO315" s="198"/>
      <c r="NTP315" s="198"/>
      <c r="NTQ315" s="198"/>
      <c r="NTR315" s="198"/>
      <c r="NTS315" s="198"/>
      <c r="NTT315" s="198"/>
      <c r="NTU315" s="198"/>
      <c r="NTV315" s="198"/>
      <c r="NTW315" s="198"/>
      <c r="NTX315" s="198"/>
      <c r="NTY315" s="198"/>
      <c r="NTZ315" s="198"/>
      <c r="NUA315" s="198"/>
      <c r="NUB315" s="198"/>
      <c r="NUC315" s="198"/>
      <c r="NUD315" s="198"/>
      <c r="NUE315" s="198"/>
      <c r="NUF315" s="198"/>
      <c r="NUG315" s="198"/>
      <c r="NUH315" s="198"/>
      <c r="NUI315" s="198"/>
      <c r="NUJ315" s="198"/>
      <c r="NUK315" s="198"/>
      <c r="NUL315" s="198"/>
      <c r="NUM315" s="198"/>
      <c r="NUN315" s="198"/>
      <c r="NUO315" s="198"/>
      <c r="NUP315" s="198"/>
      <c r="NUQ315" s="198"/>
      <c r="NUR315" s="198"/>
      <c r="NUS315" s="198"/>
      <c r="NUT315" s="198"/>
      <c r="NUU315" s="198"/>
      <c r="NUV315" s="198"/>
      <c r="NUW315" s="198"/>
      <c r="NUX315" s="198"/>
      <c r="NUY315" s="198"/>
      <c r="NUZ315" s="198"/>
      <c r="NVA315" s="198"/>
      <c r="NVB315" s="198"/>
      <c r="NVC315" s="198"/>
      <c r="NVD315" s="198"/>
      <c r="NVE315" s="198"/>
      <c r="NVF315" s="198"/>
      <c r="NVG315" s="198"/>
      <c r="NVH315" s="198"/>
      <c r="NVI315" s="198"/>
      <c r="NVJ315" s="198"/>
      <c r="NVK315" s="198"/>
      <c r="NVL315" s="198"/>
      <c r="NVM315" s="198"/>
      <c r="NVN315" s="198"/>
      <c r="NVO315" s="198"/>
      <c r="NVP315" s="198"/>
      <c r="NVQ315" s="198"/>
      <c r="NVR315" s="198"/>
      <c r="NVS315" s="198"/>
      <c r="NVT315" s="198"/>
      <c r="NVU315" s="198"/>
      <c r="NVV315" s="198"/>
      <c r="NVW315" s="198"/>
      <c r="NVX315" s="198"/>
      <c r="NVY315" s="198"/>
      <c r="NVZ315" s="198"/>
      <c r="NWA315" s="198"/>
      <c r="NWB315" s="198"/>
      <c r="NWC315" s="198"/>
      <c r="NWD315" s="198"/>
      <c r="NWE315" s="198"/>
      <c r="NWF315" s="198"/>
      <c r="NWG315" s="198"/>
      <c r="NWH315" s="198"/>
      <c r="NWI315" s="198"/>
      <c r="NWJ315" s="198"/>
      <c r="NWK315" s="198"/>
      <c r="NWL315" s="198"/>
      <c r="NWM315" s="198"/>
      <c r="NWN315" s="198"/>
      <c r="NWO315" s="198"/>
      <c r="NWP315" s="198"/>
      <c r="NWQ315" s="198"/>
      <c r="NWR315" s="198"/>
      <c r="NWS315" s="198"/>
      <c r="NWT315" s="198"/>
      <c r="NWU315" s="198"/>
      <c r="NWV315" s="198"/>
      <c r="NWW315" s="198"/>
      <c r="NWX315" s="198"/>
      <c r="NWY315" s="198"/>
      <c r="NWZ315" s="198"/>
      <c r="NXA315" s="198"/>
      <c r="NXB315" s="198"/>
      <c r="NXC315" s="198"/>
      <c r="NXD315" s="198"/>
      <c r="NXE315" s="198"/>
      <c r="NXF315" s="198"/>
      <c r="NXG315" s="198"/>
      <c r="NXH315" s="198"/>
      <c r="NXI315" s="198"/>
      <c r="NXJ315" s="198"/>
      <c r="NXK315" s="198"/>
      <c r="NXL315" s="198"/>
      <c r="NXM315" s="198"/>
      <c r="NXN315" s="198"/>
      <c r="NXO315" s="198"/>
      <c r="NXP315" s="198"/>
      <c r="NXQ315" s="198"/>
      <c r="NXR315" s="198"/>
      <c r="NXS315" s="198"/>
      <c r="NXT315" s="198"/>
      <c r="NXU315" s="198"/>
      <c r="NXV315" s="198"/>
      <c r="NXW315" s="198"/>
      <c r="NXX315" s="198"/>
      <c r="NXY315" s="198"/>
      <c r="NXZ315" s="198"/>
      <c r="NYA315" s="198"/>
      <c r="NYB315" s="198"/>
      <c r="NYC315" s="198"/>
      <c r="NYD315" s="198"/>
      <c r="NYE315" s="198"/>
      <c r="NYF315" s="198"/>
      <c r="NYG315" s="198"/>
      <c r="NYH315" s="198"/>
      <c r="NYI315" s="198"/>
      <c r="NYJ315" s="198"/>
      <c r="NYK315" s="198"/>
      <c r="NYL315" s="198"/>
      <c r="NYM315" s="198"/>
      <c r="NYN315" s="198"/>
      <c r="NYO315" s="198"/>
      <c r="NYP315" s="198"/>
      <c r="NYQ315" s="198"/>
      <c r="NYR315" s="198"/>
      <c r="NYS315" s="198"/>
      <c r="NYT315" s="198"/>
      <c r="NYU315" s="198"/>
      <c r="NYV315" s="198"/>
      <c r="NYW315" s="198"/>
      <c r="NYX315" s="198"/>
      <c r="NYY315" s="198"/>
      <c r="NYZ315" s="198"/>
      <c r="NZA315" s="198"/>
      <c r="NZB315" s="198"/>
      <c r="NZC315" s="198"/>
      <c r="NZD315" s="198"/>
      <c r="NZE315" s="198"/>
      <c r="NZF315" s="198"/>
      <c r="NZG315" s="198"/>
      <c r="NZH315" s="198"/>
      <c r="NZI315" s="198"/>
      <c r="NZJ315" s="198"/>
      <c r="NZK315" s="198"/>
      <c r="NZL315" s="198"/>
      <c r="NZM315" s="198"/>
      <c r="NZN315" s="198"/>
      <c r="NZO315" s="198"/>
      <c r="NZP315" s="198"/>
      <c r="NZQ315" s="198"/>
      <c r="NZR315" s="198"/>
      <c r="NZS315" s="198"/>
      <c r="NZT315" s="198"/>
      <c r="NZU315" s="198"/>
      <c r="NZV315" s="198"/>
      <c r="NZW315" s="198"/>
      <c r="NZX315" s="198"/>
      <c r="NZY315" s="198"/>
      <c r="NZZ315" s="198"/>
      <c r="OAA315" s="198"/>
      <c r="OAB315" s="198"/>
      <c r="OAC315" s="198"/>
      <c r="OAD315" s="198"/>
      <c r="OAE315" s="198"/>
      <c r="OAF315" s="198"/>
      <c r="OAG315" s="198"/>
      <c r="OAH315" s="198"/>
      <c r="OAI315" s="198"/>
      <c r="OAJ315" s="198"/>
      <c r="OAK315" s="198"/>
      <c r="OAL315" s="198"/>
      <c r="OAM315" s="198"/>
      <c r="OAN315" s="198"/>
      <c r="OAO315" s="198"/>
      <c r="OAP315" s="198"/>
      <c r="OAQ315" s="198"/>
      <c r="OAR315" s="198"/>
      <c r="OAS315" s="198"/>
      <c r="OAT315" s="198"/>
      <c r="OAU315" s="198"/>
      <c r="OAV315" s="198"/>
      <c r="OAW315" s="198"/>
      <c r="OAX315" s="198"/>
      <c r="OAY315" s="198"/>
      <c r="OAZ315" s="198"/>
      <c r="OBA315" s="198"/>
      <c r="OBB315" s="198"/>
      <c r="OBC315" s="198"/>
      <c r="OBD315" s="198"/>
      <c r="OBE315" s="198"/>
      <c r="OBF315" s="198"/>
      <c r="OBG315" s="198"/>
      <c r="OBH315" s="198"/>
      <c r="OBI315" s="198"/>
      <c r="OBJ315" s="198"/>
      <c r="OBK315" s="198"/>
      <c r="OBL315" s="198"/>
      <c r="OBM315" s="198"/>
      <c r="OBN315" s="198"/>
      <c r="OBO315" s="198"/>
      <c r="OBP315" s="198"/>
      <c r="OBQ315" s="198"/>
      <c r="OBR315" s="198"/>
      <c r="OBS315" s="198"/>
      <c r="OBT315" s="198"/>
      <c r="OBU315" s="198"/>
      <c r="OBV315" s="198"/>
      <c r="OBW315" s="198"/>
      <c r="OBX315" s="198"/>
      <c r="OBY315" s="198"/>
      <c r="OBZ315" s="198"/>
      <c r="OCA315" s="198"/>
      <c r="OCB315" s="198"/>
      <c r="OCC315" s="198"/>
      <c r="OCD315" s="198"/>
      <c r="OCE315" s="198"/>
      <c r="OCF315" s="198"/>
      <c r="OCG315" s="198"/>
      <c r="OCH315" s="198"/>
      <c r="OCI315" s="198"/>
      <c r="OCJ315" s="198"/>
      <c r="OCK315" s="198"/>
      <c r="OCL315" s="198"/>
      <c r="OCM315" s="198"/>
      <c r="OCN315" s="198"/>
      <c r="OCO315" s="198"/>
      <c r="OCP315" s="198"/>
      <c r="OCQ315" s="198"/>
      <c r="OCR315" s="198"/>
      <c r="OCS315" s="198"/>
      <c r="OCT315" s="198"/>
      <c r="OCU315" s="198"/>
      <c r="OCV315" s="198"/>
      <c r="OCW315" s="198"/>
      <c r="OCX315" s="198"/>
      <c r="OCY315" s="198"/>
      <c r="OCZ315" s="198"/>
      <c r="ODA315" s="198"/>
      <c r="ODB315" s="198"/>
      <c r="ODC315" s="198"/>
      <c r="ODD315" s="198"/>
      <c r="ODE315" s="198"/>
      <c r="ODF315" s="198"/>
      <c r="ODG315" s="198"/>
      <c r="ODH315" s="198"/>
      <c r="ODI315" s="198"/>
      <c r="ODJ315" s="198"/>
      <c r="ODK315" s="198"/>
      <c r="ODL315" s="198"/>
      <c r="ODM315" s="198"/>
      <c r="ODN315" s="198"/>
      <c r="ODO315" s="198"/>
      <c r="ODP315" s="198"/>
      <c r="ODQ315" s="198"/>
      <c r="ODR315" s="198"/>
      <c r="ODS315" s="198"/>
      <c r="ODT315" s="198"/>
      <c r="ODU315" s="198"/>
      <c r="ODV315" s="198"/>
      <c r="ODW315" s="198"/>
      <c r="ODX315" s="198"/>
      <c r="ODY315" s="198"/>
      <c r="ODZ315" s="198"/>
      <c r="OEA315" s="198"/>
      <c r="OEB315" s="198"/>
      <c r="OEC315" s="198"/>
      <c r="OED315" s="198"/>
      <c r="OEE315" s="198"/>
      <c r="OEF315" s="198"/>
      <c r="OEG315" s="198"/>
      <c r="OEH315" s="198"/>
      <c r="OEI315" s="198"/>
      <c r="OEJ315" s="198"/>
      <c r="OEK315" s="198"/>
      <c r="OEL315" s="198"/>
      <c r="OEM315" s="198"/>
      <c r="OEN315" s="198"/>
      <c r="OEO315" s="198"/>
      <c r="OEP315" s="198"/>
      <c r="OEQ315" s="198"/>
      <c r="OER315" s="198"/>
      <c r="OES315" s="198"/>
      <c r="OET315" s="198"/>
      <c r="OEU315" s="198"/>
      <c r="OEV315" s="198"/>
      <c r="OEW315" s="198"/>
      <c r="OEX315" s="198"/>
      <c r="OEY315" s="198"/>
      <c r="OEZ315" s="198"/>
      <c r="OFA315" s="198"/>
      <c r="OFB315" s="198"/>
      <c r="OFC315" s="198"/>
      <c r="OFD315" s="198"/>
      <c r="OFE315" s="198"/>
      <c r="OFF315" s="198"/>
      <c r="OFG315" s="198"/>
      <c r="OFH315" s="198"/>
      <c r="OFI315" s="198"/>
      <c r="OFJ315" s="198"/>
      <c r="OFK315" s="198"/>
      <c r="OFL315" s="198"/>
      <c r="OFM315" s="198"/>
      <c r="OFN315" s="198"/>
      <c r="OFO315" s="198"/>
      <c r="OFP315" s="198"/>
      <c r="OFQ315" s="198"/>
      <c r="OFR315" s="198"/>
      <c r="OFS315" s="198"/>
      <c r="OFT315" s="198"/>
      <c r="OFU315" s="198"/>
      <c r="OFV315" s="198"/>
      <c r="OFW315" s="198"/>
      <c r="OFX315" s="198"/>
      <c r="OFY315" s="198"/>
      <c r="OFZ315" s="198"/>
      <c r="OGA315" s="198"/>
      <c r="OGB315" s="198"/>
      <c r="OGC315" s="198"/>
      <c r="OGD315" s="198"/>
      <c r="OGE315" s="198"/>
      <c r="OGF315" s="198"/>
      <c r="OGG315" s="198"/>
      <c r="OGH315" s="198"/>
      <c r="OGI315" s="198"/>
      <c r="OGJ315" s="198"/>
      <c r="OGK315" s="198"/>
      <c r="OGL315" s="198"/>
      <c r="OGM315" s="198"/>
      <c r="OGN315" s="198"/>
      <c r="OGO315" s="198"/>
      <c r="OGP315" s="198"/>
      <c r="OGQ315" s="198"/>
      <c r="OGR315" s="198"/>
      <c r="OGS315" s="198"/>
      <c r="OGT315" s="198"/>
      <c r="OGU315" s="198"/>
      <c r="OGV315" s="198"/>
      <c r="OGW315" s="198"/>
      <c r="OGX315" s="198"/>
      <c r="OGY315" s="198"/>
      <c r="OGZ315" s="198"/>
      <c r="OHA315" s="198"/>
      <c r="OHB315" s="198"/>
      <c r="OHC315" s="198"/>
      <c r="OHD315" s="198"/>
      <c r="OHE315" s="198"/>
      <c r="OHF315" s="198"/>
      <c r="OHG315" s="198"/>
      <c r="OHH315" s="198"/>
      <c r="OHI315" s="198"/>
      <c r="OHJ315" s="198"/>
      <c r="OHK315" s="198"/>
      <c r="OHL315" s="198"/>
      <c r="OHM315" s="198"/>
      <c r="OHN315" s="198"/>
      <c r="OHO315" s="198"/>
      <c r="OHP315" s="198"/>
      <c r="OHQ315" s="198"/>
      <c r="OHR315" s="198"/>
      <c r="OHS315" s="198"/>
      <c r="OHT315" s="198"/>
      <c r="OHU315" s="198"/>
      <c r="OHV315" s="198"/>
      <c r="OHW315" s="198"/>
      <c r="OHX315" s="198"/>
      <c r="OHY315" s="198"/>
      <c r="OHZ315" s="198"/>
      <c r="OIA315" s="198"/>
      <c r="OIB315" s="198"/>
      <c r="OIC315" s="198"/>
      <c r="OID315" s="198"/>
      <c r="OIE315" s="198"/>
      <c r="OIF315" s="198"/>
      <c r="OIG315" s="198"/>
      <c r="OIH315" s="198"/>
      <c r="OII315" s="198"/>
      <c r="OIJ315" s="198"/>
      <c r="OIK315" s="198"/>
      <c r="OIL315" s="198"/>
      <c r="OIM315" s="198"/>
      <c r="OIN315" s="198"/>
      <c r="OIO315" s="198"/>
      <c r="OIP315" s="198"/>
      <c r="OIQ315" s="198"/>
      <c r="OIR315" s="198"/>
      <c r="OIS315" s="198"/>
      <c r="OIT315" s="198"/>
      <c r="OIU315" s="198"/>
      <c r="OIV315" s="198"/>
      <c r="OIW315" s="198"/>
      <c r="OIX315" s="198"/>
      <c r="OIY315" s="198"/>
      <c r="OIZ315" s="198"/>
      <c r="OJA315" s="198"/>
      <c r="OJB315" s="198"/>
      <c r="OJC315" s="198"/>
      <c r="OJD315" s="198"/>
      <c r="OJE315" s="198"/>
      <c r="OJF315" s="198"/>
      <c r="OJG315" s="198"/>
      <c r="OJH315" s="198"/>
      <c r="OJI315" s="198"/>
      <c r="OJJ315" s="198"/>
      <c r="OJK315" s="198"/>
      <c r="OJL315" s="198"/>
      <c r="OJM315" s="198"/>
      <c r="OJN315" s="198"/>
      <c r="OJO315" s="198"/>
      <c r="OJP315" s="198"/>
      <c r="OJQ315" s="198"/>
      <c r="OJR315" s="198"/>
      <c r="OJS315" s="198"/>
      <c r="OJT315" s="198"/>
      <c r="OJU315" s="198"/>
      <c r="OJV315" s="198"/>
      <c r="OJW315" s="198"/>
      <c r="OJX315" s="198"/>
      <c r="OJY315" s="198"/>
      <c r="OJZ315" s="198"/>
      <c r="OKA315" s="198"/>
      <c r="OKB315" s="198"/>
      <c r="OKC315" s="198"/>
      <c r="OKD315" s="198"/>
      <c r="OKE315" s="198"/>
      <c r="OKF315" s="198"/>
      <c r="OKG315" s="198"/>
      <c r="OKH315" s="198"/>
      <c r="OKI315" s="198"/>
      <c r="OKJ315" s="198"/>
      <c r="OKK315" s="198"/>
      <c r="OKL315" s="198"/>
      <c r="OKM315" s="198"/>
      <c r="OKN315" s="198"/>
      <c r="OKO315" s="198"/>
      <c r="OKP315" s="198"/>
      <c r="OKQ315" s="198"/>
      <c r="OKR315" s="198"/>
      <c r="OKS315" s="198"/>
      <c r="OKT315" s="198"/>
      <c r="OKU315" s="198"/>
      <c r="OKV315" s="198"/>
      <c r="OKW315" s="198"/>
      <c r="OKX315" s="198"/>
      <c r="OKY315" s="198"/>
      <c r="OKZ315" s="198"/>
      <c r="OLA315" s="198"/>
      <c r="OLB315" s="198"/>
      <c r="OLC315" s="198"/>
      <c r="OLD315" s="198"/>
      <c r="OLE315" s="198"/>
      <c r="OLF315" s="198"/>
      <c r="OLG315" s="198"/>
      <c r="OLH315" s="198"/>
      <c r="OLI315" s="198"/>
      <c r="OLJ315" s="198"/>
      <c r="OLK315" s="198"/>
      <c r="OLL315" s="198"/>
      <c r="OLM315" s="198"/>
      <c r="OLN315" s="198"/>
      <c r="OLO315" s="198"/>
      <c r="OLP315" s="198"/>
      <c r="OLQ315" s="198"/>
      <c r="OLR315" s="198"/>
      <c r="OLS315" s="198"/>
      <c r="OLT315" s="198"/>
      <c r="OLU315" s="198"/>
      <c r="OLV315" s="198"/>
      <c r="OLW315" s="198"/>
      <c r="OLX315" s="198"/>
      <c r="OLY315" s="198"/>
      <c r="OLZ315" s="198"/>
      <c r="OMA315" s="198"/>
      <c r="OMB315" s="198"/>
      <c r="OMC315" s="198"/>
      <c r="OMD315" s="198"/>
      <c r="OME315" s="198"/>
      <c r="OMF315" s="198"/>
      <c r="OMG315" s="198"/>
      <c r="OMH315" s="198"/>
      <c r="OMI315" s="198"/>
      <c r="OMJ315" s="198"/>
      <c r="OMK315" s="198"/>
      <c r="OML315" s="198"/>
      <c r="OMM315" s="198"/>
      <c r="OMN315" s="198"/>
      <c r="OMO315" s="198"/>
      <c r="OMP315" s="198"/>
      <c r="OMQ315" s="198"/>
      <c r="OMR315" s="198"/>
      <c r="OMS315" s="198"/>
      <c r="OMT315" s="198"/>
      <c r="OMU315" s="198"/>
      <c r="OMV315" s="198"/>
      <c r="OMW315" s="198"/>
      <c r="OMX315" s="198"/>
      <c r="OMY315" s="198"/>
      <c r="OMZ315" s="198"/>
      <c r="ONA315" s="198"/>
      <c r="ONB315" s="198"/>
      <c r="ONC315" s="198"/>
      <c r="OND315" s="198"/>
      <c r="ONE315" s="198"/>
      <c r="ONF315" s="198"/>
      <c r="ONG315" s="198"/>
      <c r="ONH315" s="198"/>
      <c r="ONI315" s="198"/>
      <c r="ONJ315" s="198"/>
      <c r="ONK315" s="198"/>
      <c r="ONL315" s="198"/>
      <c r="ONM315" s="198"/>
      <c r="ONN315" s="198"/>
      <c r="ONO315" s="198"/>
      <c r="ONP315" s="198"/>
      <c r="ONQ315" s="198"/>
      <c r="ONR315" s="198"/>
      <c r="ONS315" s="198"/>
      <c r="ONT315" s="198"/>
      <c r="ONU315" s="198"/>
      <c r="ONV315" s="198"/>
      <c r="ONW315" s="198"/>
      <c r="ONX315" s="198"/>
      <c r="ONY315" s="198"/>
      <c r="ONZ315" s="198"/>
      <c r="OOA315" s="198"/>
      <c r="OOB315" s="198"/>
      <c r="OOC315" s="198"/>
      <c r="OOD315" s="198"/>
      <c r="OOE315" s="198"/>
      <c r="OOF315" s="198"/>
      <c r="OOG315" s="198"/>
      <c r="OOH315" s="198"/>
      <c r="OOI315" s="198"/>
      <c r="OOJ315" s="198"/>
      <c r="OOK315" s="198"/>
      <c r="OOL315" s="198"/>
      <c r="OOM315" s="198"/>
      <c r="OON315" s="198"/>
      <c r="OOO315" s="198"/>
      <c r="OOP315" s="198"/>
      <c r="OOQ315" s="198"/>
      <c r="OOR315" s="198"/>
      <c r="OOS315" s="198"/>
      <c r="OOT315" s="198"/>
      <c r="OOU315" s="198"/>
      <c r="OOV315" s="198"/>
      <c r="OOW315" s="198"/>
      <c r="OOX315" s="198"/>
      <c r="OOY315" s="198"/>
      <c r="OOZ315" s="198"/>
      <c r="OPA315" s="198"/>
      <c r="OPB315" s="198"/>
      <c r="OPC315" s="198"/>
      <c r="OPD315" s="198"/>
      <c r="OPE315" s="198"/>
      <c r="OPF315" s="198"/>
      <c r="OPG315" s="198"/>
      <c r="OPH315" s="198"/>
      <c r="OPI315" s="198"/>
      <c r="OPJ315" s="198"/>
      <c r="OPK315" s="198"/>
      <c r="OPL315" s="198"/>
      <c r="OPM315" s="198"/>
      <c r="OPN315" s="198"/>
      <c r="OPO315" s="198"/>
      <c r="OPP315" s="198"/>
      <c r="OPQ315" s="198"/>
      <c r="OPR315" s="198"/>
      <c r="OPS315" s="198"/>
      <c r="OPT315" s="198"/>
      <c r="OPU315" s="198"/>
      <c r="OPV315" s="198"/>
      <c r="OPW315" s="198"/>
      <c r="OPX315" s="198"/>
      <c r="OPY315" s="198"/>
      <c r="OPZ315" s="198"/>
      <c r="OQA315" s="198"/>
      <c r="OQB315" s="198"/>
      <c r="OQC315" s="198"/>
      <c r="OQD315" s="198"/>
      <c r="OQE315" s="198"/>
      <c r="OQF315" s="198"/>
      <c r="OQG315" s="198"/>
      <c r="OQH315" s="198"/>
      <c r="OQI315" s="198"/>
      <c r="OQJ315" s="198"/>
      <c r="OQK315" s="198"/>
      <c r="OQL315" s="198"/>
      <c r="OQM315" s="198"/>
      <c r="OQN315" s="198"/>
      <c r="OQO315" s="198"/>
      <c r="OQP315" s="198"/>
      <c r="OQQ315" s="198"/>
      <c r="OQR315" s="198"/>
      <c r="OQS315" s="198"/>
      <c r="OQT315" s="198"/>
      <c r="OQU315" s="198"/>
      <c r="OQV315" s="198"/>
      <c r="OQW315" s="198"/>
      <c r="OQX315" s="198"/>
      <c r="OQY315" s="198"/>
      <c r="OQZ315" s="198"/>
      <c r="ORA315" s="198"/>
      <c r="ORB315" s="198"/>
      <c r="ORC315" s="198"/>
      <c r="ORD315" s="198"/>
      <c r="ORE315" s="198"/>
      <c r="ORF315" s="198"/>
      <c r="ORG315" s="198"/>
      <c r="ORH315" s="198"/>
      <c r="ORI315" s="198"/>
      <c r="ORJ315" s="198"/>
      <c r="ORK315" s="198"/>
      <c r="ORL315" s="198"/>
      <c r="ORM315" s="198"/>
      <c r="ORN315" s="198"/>
      <c r="ORO315" s="198"/>
      <c r="ORP315" s="198"/>
      <c r="ORQ315" s="198"/>
      <c r="ORR315" s="198"/>
      <c r="ORS315" s="198"/>
      <c r="ORT315" s="198"/>
      <c r="ORU315" s="198"/>
      <c r="ORV315" s="198"/>
      <c r="ORW315" s="198"/>
      <c r="ORX315" s="198"/>
      <c r="ORY315" s="198"/>
      <c r="ORZ315" s="198"/>
      <c r="OSA315" s="198"/>
      <c r="OSB315" s="198"/>
      <c r="OSC315" s="198"/>
      <c r="OSD315" s="198"/>
      <c r="OSE315" s="198"/>
      <c r="OSF315" s="198"/>
      <c r="OSG315" s="198"/>
      <c r="OSH315" s="198"/>
      <c r="OSI315" s="198"/>
      <c r="OSJ315" s="198"/>
      <c r="OSK315" s="198"/>
      <c r="OSL315" s="198"/>
      <c r="OSM315" s="198"/>
      <c r="OSN315" s="198"/>
      <c r="OSO315" s="198"/>
      <c r="OSP315" s="198"/>
      <c r="OSQ315" s="198"/>
      <c r="OSR315" s="198"/>
      <c r="OSS315" s="198"/>
      <c r="OST315" s="198"/>
      <c r="OSU315" s="198"/>
      <c r="OSV315" s="198"/>
      <c r="OSW315" s="198"/>
      <c r="OSX315" s="198"/>
      <c r="OSY315" s="198"/>
      <c r="OSZ315" s="198"/>
      <c r="OTA315" s="198"/>
      <c r="OTB315" s="198"/>
      <c r="OTC315" s="198"/>
      <c r="OTD315" s="198"/>
      <c r="OTE315" s="198"/>
      <c r="OTF315" s="198"/>
      <c r="OTG315" s="198"/>
      <c r="OTH315" s="198"/>
      <c r="OTI315" s="198"/>
      <c r="OTJ315" s="198"/>
      <c r="OTK315" s="198"/>
      <c r="OTL315" s="198"/>
      <c r="OTM315" s="198"/>
      <c r="OTN315" s="198"/>
      <c r="OTO315" s="198"/>
      <c r="OTP315" s="198"/>
      <c r="OTQ315" s="198"/>
      <c r="OTR315" s="198"/>
      <c r="OTS315" s="198"/>
      <c r="OTT315" s="198"/>
      <c r="OTU315" s="198"/>
      <c r="OTV315" s="198"/>
      <c r="OTW315" s="198"/>
      <c r="OTX315" s="198"/>
      <c r="OTY315" s="198"/>
      <c r="OTZ315" s="198"/>
      <c r="OUA315" s="198"/>
      <c r="OUB315" s="198"/>
      <c r="OUC315" s="198"/>
      <c r="OUD315" s="198"/>
      <c r="OUE315" s="198"/>
      <c r="OUF315" s="198"/>
      <c r="OUG315" s="198"/>
      <c r="OUH315" s="198"/>
      <c r="OUI315" s="198"/>
      <c r="OUJ315" s="198"/>
      <c r="OUK315" s="198"/>
      <c r="OUL315" s="198"/>
      <c r="OUM315" s="198"/>
      <c r="OUN315" s="198"/>
      <c r="OUO315" s="198"/>
      <c r="OUP315" s="198"/>
      <c r="OUQ315" s="198"/>
      <c r="OUR315" s="198"/>
      <c r="OUS315" s="198"/>
      <c r="OUT315" s="198"/>
      <c r="OUU315" s="198"/>
      <c r="OUV315" s="198"/>
      <c r="OUW315" s="198"/>
      <c r="OUX315" s="198"/>
      <c r="OUY315" s="198"/>
      <c r="OUZ315" s="198"/>
      <c r="OVA315" s="198"/>
      <c r="OVB315" s="198"/>
      <c r="OVC315" s="198"/>
      <c r="OVD315" s="198"/>
      <c r="OVE315" s="198"/>
      <c r="OVF315" s="198"/>
      <c r="OVG315" s="198"/>
      <c r="OVH315" s="198"/>
      <c r="OVI315" s="198"/>
      <c r="OVJ315" s="198"/>
      <c r="OVK315" s="198"/>
      <c r="OVL315" s="198"/>
      <c r="OVM315" s="198"/>
      <c r="OVN315" s="198"/>
      <c r="OVO315" s="198"/>
      <c r="OVP315" s="198"/>
      <c r="OVQ315" s="198"/>
      <c r="OVR315" s="198"/>
      <c r="OVS315" s="198"/>
      <c r="OVT315" s="198"/>
      <c r="OVU315" s="198"/>
      <c r="OVV315" s="198"/>
      <c r="OVW315" s="198"/>
      <c r="OVX315" s="198"/>
      <c r="OVY315" s="198"/>
      <c r="OVZ315" s="198"/>
      <c r="OWA315" s="198"/>
      <c r="OWB315" s="198"/>
      <c r="OWC315" s="198"/>
      <c r="OWD315" s="198"/>
      <c r="OWE315" s="198"/>
      <c r="OWF315" s="198"/>
      <c r="OWG315" s="198"/>
      <c r="OWH315" s="198"/>
      <c r="OWI315" s="198"/>
      <c r="OWJ315" s="198"/>
      <c r="OWK315" s="198"/>
      <c r="OWL315" s="198"/>
      <c r="OWM315" s="198"/>
      <c r="OWN315" s="198"/>
      <c r="OWO315" s="198"/>
      <c r="OWP315" s="198"/>
      <c r="OWQ315" s="198"/>
      <c r="OWR315" s="198"/>
      <c r="OWS315" s="198"/>
      <c r="OWT315" s="198"/>
      <c r="OWU315" s="198"/>
      <c r="OWV315" s="198"/>
      <c r="OWW315" s="198"/>
      <c r="OWX315" s="198"/>
      <c r="OWY315" s="198"/>
      <c r="OWZ315" s="198"/>
      <c r="OXA315" s="198"/>
      <c r="OXB315" s="198"/>
      <c r="OXC315" s="198"/>
      <c r="OXD315" s="198"/>
      <c r="OXE315" s="198"/>
      <c r="OXF315" s="198"/>
      <c r="OXG315" s="198"/>
      <c r="OXH315" s="198"/>
      <c r="OXI315" s="198"/>
      <c r="OXJ315" s="198"/>
      <c r="OXK315" s="198"/>
      <c r="OXL315" s="198"/>
      <c r="OXM315" s="198"/>
      <c r="OXN315" s="198"/>
      <c r="OXO315" s="198"/>
      <c r="OXP315" s="198"/>
      <c r="OXQ315" s="198"/>
      <c r="OXR315" s="198"/>
      <c r="OXS315" s="198"/>
      <c r="OXT315" s="198"/>
      <c r="OXU315" s="198"/>
      <c r="OXV315" s="198"/>
      <c r="OXW315" s="198"/>
      <c r="OXX315" s="198"/>
      <c r="OXY315" s="198"/>
      <c r="OXZ315" s="198"/>
      <c r="OYA315" s="198"/>
      <c r="OYB315" s="198"/>
      <c r="OYC315" s="198"/>
      <c r="OYD315" s="198"/>
      <c r="OYE315" s="198"/>
      <c r="OYF315" s="198"/>
      <c r="OYG315" s="198"/>
      <c r="OYH315" s="198"/>
      <c r="OYI315" s="198"/>
      <c r="OYJ315" s="198"/>
      <c r="OYK315" s="198"/>
      <c r="OYL315" s="198"/>
      <c r="OYM315" s="198"/>
      <c r="OYN315" s="198"/>
      <c r="OYO315" s="198"/>
      <c r="OYP315" s="198"/>
      <c r="OYQ315" s="198"/>
      <c r="OYR315" s="198"/>
      <c r="OYS315" s="198"/>
      <c r="OYT315" s="198"/>
      <c r="OYU315" s="198"/>
      <c r="OYV315" s="198"/>
      <c r="OYW315" s="198"/>
      <c r="OYX315" s="198"/>
      <c r="OYY315" s="198"/>
      <c r="OYZ315" s="198"/>
      <c r="OZA315" s="198"/>
      <c r="OZB315" s="198"/>
      <c r="OZC315" s="198"/>
      <c r="OZD315" s="198"/>
      <c r="OZE315" s="198"/>
      <c r="OZF315" s="198"/>
      <c r="OZG315" s="198"/>
      <c r="OZH315" s="198"/>
      <c r="OZI315" s="198"/>
      <c r="OZJ315" s="198"/>
      <c r="OZK315" s="198"/>
      <c r="OZL315" s="198"/>
      <c r="OZM315" s="198"/>
      <c r="OZN315" s="198"/>
      <c r="OZO315" s="198"/>
      <c r="OZP315" s="198"/>
      <c r="OZQ315" s="198"/>
      <c r="OZR315" s="198"/>
      <c r="OZS315" s="198"/>
      <c r="OZT315" s="198"/>
      <c r="OZU315" s="198"/>
      <c r="OZV315" s="198"/>
      <c r="OZW315" s="198"/>
      <c r="OZX315" s="198"/>
      <c r="OZY315" s="198"/>
      <c r="OZZ315" s="198"/>
      <c r="PAA315" s="198"/>
      <c r="PAB315" s="198"/>
      <c r="PAC315" s="198"/>
      <c r="PAD315" s="198"/>
      <c r="PAE315" s="198"/>
      <c r="PAF315" s="198"/>
      <c r="PAG315" s="198"/>
      <c r="PAH315" s="198"/>
      <c r="PAI315" s="198"/>
      <c r="PAJ315" s="198"/>
      <c r="PAK315" s="198"/>
      <c r="PAL315" s="198"/>
      <c r="PAM315" s="198"/>
      <c r="PAN315" s="198"/>
      <c r="PAO315" s="198"/>
      <c r="PAP315" s="198"/>
      <c r="PAQ315" s="198"/>
      <c r="PAR315" s="198"/>
      <c r="PAS315" s="198"/>
      <c r="PAT315" s="198"/>
      <c r="PAU315" s="198"/>
      <c r="PAV315" s="198"/>
      <c r="PAW315" s="198"/>
      <c r="PAX315" s="198"/>
      <c r="PAY315" s="198"/>
      <c r="PAZ315" s="198"/>
      <c r="PBA315" s="198"/>
      <c r="PBB315" s="198"/>
      <c r="PBC315" s="198"/>
      <c r="PBD315" s="198"/>
      <c r="PBE315" s="198"/>
      <c r="PBF315" s="198"/>
      <c r="PBG315" s="198"/>
      <c r="PBH315" s="198"/>
      <c r="PBI315" s="198"/>
      <c r="PBJ315" s="198"/>
      <c r="PBK315" s="198"/>
      <c r="PBL315" s="198"/>
      <c r="PBM315" s="198"/>
      <c r="PBN315" s="198"/>
      <c r="PBO315" s="198"/>
      <c r="PBP315" s="198"/>
      <c r="PBQ315" s="198"/>
      <c r="PBR315" s="198"/>
      <c r="PBS315" s="198"/>
      <c r="PBT315" s="198"/>
      <c r="PBU315" s="198"/>
      <c r="PBV315" s="198"/>
      <c r="PBW315" s="198"/>
      <c r="PBX315" s="198"/>
      <c r="PBY315" s="198"/>
      <c r="PBZ315" s="198"/>
      <c r="PCA315" s="198"/>
      <c r="PCB315" s="198"/>
      <c r="PCC315" s="198"/>
      <c r="PCD315" s="198"/>
      <c r="PCE315" s="198"/>
      <c r="PCF315" s="198"/>
      <c r="PCG315" s="198"/>
      <c r="PCH315" s="198"/>
      <c r="PCI315" s="198"/>
      <c r="PCJ315" s="198"/>
      <c r="PCK315" s="198"/>
      <c r="PCL315" s="198"/>
      <c r="PCM315" s="198"/>
      <c r="PCN315" s="198"/>
      <c r="PCO315" s="198"/>
      <c r="PCP315" s="198"/>
      <c r="PCQ315" s="198"/>
      <c r="PCR315" s="198"/>
      <c r="PCS315" s="198"/>
      <c r="PCT315" s="198"/>
      <c r="PCU315" s="198"/>
      <c r="PCV315" s="198"/>
      <c r="PCW315" s="198"/>
      <c r="PCX315" s="198"/>
      <c r="PCY315" s="198"/>
      <c r="PCZ315" s="198"/>
      <c r="PDA315" s="198"/>
      <c r="PDB315" s="198"/>
      <c r="PDC315" s="198"/>
      <c r="PDD315" s="198"/>
      <c r="PDE315" s="198"/>
      <c r="PDF315" s="198"/>
      <c r="PDG315" s="198"/>
      <c r="PDH315" s="198"/>
      <c r="PDI315" s="198"/>
      <c r="PDJ315" s="198"/>
      <c r="PDK315" s="198"/>
      <c r="PDL315" s="198"/>
      <c r="PDM315" s="198"/>
      <c r="PDN315" s="198"/>
      <c r="PDO315" s="198"/>
      <c r="PDP315" s="198"/>
      <c r="PDQ315" s="198"/>
      <c r="PDR315" s="198"/>
      <c r="PDS315" s="198"/>
      <c r="PDT315" s="198"/>
      <c r="PDU315" s="198"/>
      <c r="PDV315" s="198"/>
      <c r="PDW315" s="198"/>
      <c r="PDX315" s="198"/>
      <c r="PDY315" s="198"/>
      <c r="PDZ315" s="198"/>
      <c r="PEA315" s="198"/>
      <c r="PEB315" s="198"/>
      <c r="PEC315" s="198"/>
      <c r="PED315" s="198"/>
      <c r="PEE315" s="198"/>
      <c r="PEF315" s="198"/>
      <c r="PEG315" s="198"/>
      <c r="PEH315" s="198"/>
      <c r="PEI315" s="198"/>
      <c r="PEJ315" s="198"/>
      <c r="PEK315" s="198"/>
      <c r="PEL315" s="198"/>
      <c r="PEM315" s="198"/>
      <c r="PEN315" s="198"/>
      <c r="PEO315" s="198"/>
      <c r="PEP315" s="198"/>
      <c r="PEQ315" s="198"/>
      <c r="PER315" s="198"/>
      <c r="PES315" s="198"/>
      <c r="PET315" s="198"/>
      <c r="PEU315" s="198"/>
      <c r="PEV315" s="198"/>
      <c r="PEW315" s="198"/>
      <c r="PEX315" s="198"/>
      <c r="PEY315" s="198"/>
      <c r="PEZ315" s="198"/>
      <c r="PFA315" s="198"/>
      <c r="PFB315" s="198"/>
      <c r="PFC315" s="198"/>
      <c r="PFD315" s="198"/>
      <c r="PFE315" s="198"/>
      <c r="PFF315" s="198"/>
      <c r="PFG315" s="198"/>
      <c r="PFH315" s="198"/>
      <c r="PFI315" s="198"/>
      <c r="PFJ315" s="198"/>
      <c r="PFK315" s="198"/>
      <c r="PFL315" s="198"/>
      <c r="PFM315" s="198"/>
      <c r="PFN315" s="198"/>
      <c r="PFO315" s="198"/>
      <c r="PFP315" s="198"/>
      <c r="PFQ315" s="198"/>
      <c r="PFR315" s="198"/>
      <c r="PFS315" s="198"/>
      <c r="PFT315" s="198"/>
      <c r="PFU315" s="198"/>
      <c r="PFV315" s="198"/>
      <c r="PFW315" s="198"/>
      <c r="PFX315" s="198"/>
      <c r="PFY315" s="198"/>
      <c r="PFZ315" s="198"/>
      <c r="PGA315" s="198"/>
      <c r="PGB315" s="198"/>
      <c r="PGC315" s="198"/>
      <c r="PGD315" s="198"/>
      <c r="PGE315" s="198"/>
      <c r="PGF315" s="198"/>
      <c r="PGG315" s="198"/>
      <c r="PGH315" s="198"/>
      <c r="PGI315" s="198"/>
      <c r="PGJ315" s="198"/>
      <c r="PGK315" s="198"/>
      <c r="PGL315" s="198"/>
      <c r="PGM315" s="198"/>
      <c r="PGN315" s="198"/>
      <c r="PGO315" s="198"/>
      <c r="PGP315" s="198"/>
      <c r="PGQ315" s="198"/>
      <c r="PGR315" s="198"/>
      <c r="PGS315" s="198"/>
      <c r="PGT315" s="198"/>
      <c r="PGU315" s="198"/>
      <c r="PGV315" s="198"/>
      <c r="PGW315" s="198"/>
      <c r="PGX315" s="198"/>
      <c r="PGY315" s="198"/>
      <c r="PGZ315" s="198"/>
      <c r="PHA315" s="198"/>
      <c r="PHB315" s="198"/>
      <c r="PHC315" s="198"/>
      <c r="PHD315" s="198"/>
      <c r="PHE315" s="198"/>
      <c r="PHF315" s="198"/>
      <c r="PHG315" s="198"/>
      <c r="PHH315" s="198"/>
      <c r="PHI315" s="198"/>
      <c r="PHJ315" s="198"/>
      <c r="PHK315" s="198"/>
      <c r="PHL315" s="198"/>
      <c r="PHM315" s="198"/>
      <c r="PHN315" s="198"/>
      <c r="PHO315" s="198"/>
      <c r="PHP315" s="198"/>
      <c r="PHQ315" s="198"/>
      <c r="PHR315" s="198"/>
      <c r="PHS315" s="198"/>
      <c r="PHT315" s="198"/>
      <c r="PHU315" s="198"/>
      <c r="PHV315" s="198"/>
      <c r="PHW315" s="198"/>
      <c r="PHX315" s="198"/>
      <c r="PHY315" s="198"/>
      <c r="PHZ315" s="198"/>
      <c r="PIA315" s="198"/>
      <c r="PIB315" s="198"/>
      <c r="PIC315" s="198"/>
      <c r="PID315" s="198"/>
      <c r="PIE315" s="198"/>
      <c r="PIF315" s="198"/>
      <c r="PIG315" s="198"/>
      <c r="PIH315" s="198"/>
      <c r="PII315" s="198"/>
      <c r="PIJ315" s="198"/>
      <c r="PIK315" s="198"/>
      <c r="PIL315" s="198"/>
      <c r="PIM315" s="198"/>
      <c r="PIN315" s="198"/>
      <c r="PIO315" s="198"/>
      <c r="PIP315" s="198"/>
      <c r="PIQ315" s="198"/>
      <c r="PIR315" s="198"/>
      <c r="PIS315" s="198"/>
      <c r="PIT315" s="198"/>
      <c r="PIU315" s="198"/>
      <c r="PIV315" s="198"/>
      <c r="PIW315" s="198"/>
      <c r="PIX315" s="198"/>
      <c r="PIY315" s="198"/>
      <c r="PIZ315" s="198"/>
      <c r="PJA315" s="198"/>
      <c r="PJB315" s="198"/>
      <c r="PJC315" s="198"/>
      <c r="PJD315" s="198"/>
      <c r="PJE315" s="198"/>
      <c r="PJF315" s="198"/>
      <c r="PJG315" s="198"/>
      <c r="PJH315" s="198"/>
      <c r="PJI315" s="198"/>
      <c r="PJJ315" s="198"/>
      <c r="PJK315" s="198"/>
      <c r="PJL315" s="198"/>
      <c r="PJM315" s="198"/>
      <c r="PJN315" s="198"/>
      <c r="PJO315" s="198"/>
      <c r="PJP315" s="198"/>
      <c r="PJQ315" s="198"/>
      <c r="PJR315" s="198"/>
      <c r="PJS315" s="198"/>
      <c r="PJT315" s="198"/>
      <c r="PJU315" s="198"/>
      <c r="PJV315" s="198"/>
      <c r="PJW315" s="198"/>
      <c r="PJX315" s="198"/>
      <c r="PJY315" s="198"/>
      <c r="PJZ315" s="198"/>
      <c r="PKA315" s="198"/>
      <c r="PKB315" s="198"/>
      <c r="PKC315" s="198"/>
      <c r="PKD315" s="198"/>
      <c r="PKE315" s="198"/>
      <c r="PKF315" s="198"/>
      <c r="PKG315" s="198"/>
      <c r="PKH315" s="198"/>
      <c r="PKI315" s="198"/>
      <c r="PKJ315" s="198"/>
      <c r="PKK315" s="198"/>
      <c r="PKL315" s="198"/>
      <c r="PKM315" s="198"/>
      <c r="PKN315" s="198"/>
      <c r="PKO315" s="198"/>
      <c r="PKP315" s="198"/>
      <c r="PKQ315" s="198"/>
      <c r="PKR315" s="198"/>
      <c r="PKS315" s="198"/>
      <c r="PKT315" s="198"/>
      <c r="PKU315" s="198"/>
      <c r="PKV315" s="198"/>
      <c r="PKW315" s="198"/>
      <c r="PKX315" s="198"/>
      <c r="PKY315" s="198"/>
      <c r="PKZ315" s="198"/>
      <c r="PLA315" s="198"/>
      <c r="PLB315" s="198"/>
      <c r="PLC315" s="198"/>
      <c r="PLD315" s="198"/>
      <c r="PLE315" s="198"/>
      <c r="PLF315" s="198"/>
      <c r="PLG315" s="198"/>
      <c r="PLH315" s="198"/>
      <c r="PLI315" s="198"/>
      <c r="PLJ315" s="198"/>
      <c r="PLK315" s="198"/>
      <c r="PLL315" s="198"/>
      <c r="PLM315" s="198"/>
      <c r="PLN315" s="198"/>
      <c r="PLO315" s="198"/>
      <c r="PLP315" s="198"/>
      <c r="PLQ315" s="198"/>
      <c r="PLR315" s="198"/>
      <c r="PLS315" s="198"/>
      <c r="PLT315" s="198"/>
      <c r="PLU315" s="198"/>
      <c r="PLV315" s="198"/>
      <c r="PLW315" s="198"/>
      <c r="PLX315" s="198"/>
      <c r="PLY315" s="198"/>
      <c r="PLZ315" s="198"/>
      <c r="PMA315" s="198"/>
      <c r="PMB315" s="198"/>
      <c r="PMC315" s="198"/>
      <c r="PMD315" s="198"/>
      <c r="PME315" s="198"/>
      <c r="PMF315" s="198"/>
      <c r="PMG315" s="198"/>
      <c r="PMH315" s="198"/>
      <c r="PMI315" s="198"/>
      <c r="PMJ315" s="198"/>
      <c r="PMK315" s="198"/>
      <c r="PML315" s="198"/>
      <c r="PMM315" s="198"/>
      <c r="PMN315" s="198"/>
      <c r="PMO315" s="198"/>
      <c r="PMP315" s="198"/>
      <c r="PMQ315" s="198"/>
      <c r="PMR315" s="198"/>
      <c r="PMS315" s="198"/>
      <c r="PMT315" s="198"/>
      <c r="PMU315" s="198"/>
      <c r="PMV315" s="198"/>
      <c r="PMW315" s="198"/>
      <c r="PMX315" s="198"/>
      <c r="PMY315" s="198"/>
      <c r="PMZ315" s="198"/>
      <c r="PNA315" s="198"/>
      <c r="PNB315" s="198"/>
      <c r="PNC315" s="198"/>
      <c r="PND315" s="198"/>
      <c r="PNE315" s="198"/>
      <c r="PNF315" s="198"/>
      <c r="PNG315" s="198"/>
      <c r="PNH315" s="198"/>
      <c r="PNI315" s="198"/>
      <c r="PNJ315" s="198"/>
      <c r="PNK315" s="198"/>
      <c r="PNL315" s="198"/>
      <c r="PNM315" s="198"/>
      <c r="PNN315" s="198"/>
      <c r="PNO315" s="198"/>
      <c r="PNP315" s="198"/>
      <c r="PNQ315" s="198"/>
      <c r="PNR315" s="198"/>
      <c r="PNS315" s="198"/>
      <c r="PNT315" s="198"/>
      <c r="PNU315" s="198"/>
      <c r="PNV315" s="198"/>
      <c r="PNW315" s="198"/>
      <c r="PNX315" s="198"/>
      <c r="PNY315" s="198"/>
      <c r="PNZ315" s="198"/>
      <c r="POA315" s="198"/>
      <c r="POB315" s="198"/>
      <c r="POC315" s="198"/>
      <c r="POD315" s="198"/>
      <c r="POE315" s="198"/>
      <c r="POF315" s="198"/>
      <c r="POG315" s="198"/>
      <c r="POH315" s="198"/>
      <c r="POI315" s="198"/>
      <c r="POJ315" s="198"/>
      <c r="POK315" s="198"/>
      <c r="POL315" s="198"/>
      <c r="POM315" s="198"/>
      <c r="PON315" s="198"/>
      <c r="POO315" s="198"/>
      <c r="POP315" s="198"/>
      <c r="POQ315" s="198"/>
      <c r="POR315" s="198"/>
      <c r="POS315" s="198"/>
      <c r="POT315" s="198"/>
      <c r="POU315" s="198"/>
      <c r="POV315" s="198"/>
      <c r="POW315" s="198"/>
      <c r="POX315" s="198"/>
      <c r="POY315" s="198"/>
      <c r="POZ315" s="198"/>
      <c r="PPA315" s="198"/>
      <c r="PPB315" s="198"/>
      <c r="PPC315" s="198"/>
      <c r="PPD315" s="198"/>
      <c r="PPE315" s="198"/>
      <c r="PPF315" s="198"/>
      <c r="PPG315" s="198"/>
      <c r="PPH315" s="198"/>
      <c r="PPI315" s="198"/>
      <c r="PPJ315" s="198"/>
      <c r="PPK315" s="198"/>
      <c r="PPL315" s="198"/>
      <c r="PPM315" s="198"/>
      <c r="PPN315" s="198"/>
      <c r="PPO315" s="198"/>
      <c r="PPP315" s="198"/>
      <c r="PPQ315" s="198"/>
      <c r="PPR315" s="198"/>
      <c r="PPS315" s="198"/>
      <c r="PPT315" s="198"/>
      <c r="PPU315" s="198"/>
      <c r="PPV315" s="198"/>
      <c r="PPW315" s="198"/>
      <c r="PPX315" s="198"/>
      <c r="PPY315" s="198"/>
      <c r="PPZ315" s="198"/>
      <c r="PQA315" s="198"/>
      <c r="PQB315" s="198"/>
      <c r="PQC315" s="198"/>
      <c r="PQD315" s="198"/>
      <c r="PQE315" s="198"/>
      <c r="PQF315" s="198"/>
      <c r="PQG315" s="198"/>
      <c r="PQH315" s="198"/>
      <c r="PQI315" s="198"/>
      <c r="PQJ315" s="198"/>
      <c r="PQK315" s="198"/>
      <c r="PQL315" s="198"/>
      <c r="PQM315" s="198"/>
      <c r="PQN315" s="198"/>
      <c r="PQO315" s="198"/>
      <c r="PQP315" s="198"/>
      <c r="PQQ315" s="198"/>
      <c r="PQR315" s="198"/>
      <c r="PQS315" s="198"/>
      <c r="PQT315" s="198"/>
      <c r="PQU315" s="198"/>
      <c r="PQV315" s="198"/>
      <c r="PQW315" s="198"/>
      <c r="PQX315" s="198"/>
      <c r="PQY315" s="198"/>
      <c r="PQZ315" s="198"/>
      <c r="PRA315" s="198"/>
      <c r="PRB315" s="198"/>
      <c r="PRC315" s="198"/>
      <c r="PRD315" s="198"/>
      <c r="PRE315" s="198"/>
      <c r="PRF315" s="198"/>
      <c r="PRG315" s="198"/>
      <c r="PRH315" s="198"/>
      <c r="PRI315" s="198"/>
      <c r="PRJ315" s="198"/>
      <c r="PRK315" s="198"/>
      <c r="PRL315" s="198"/>
      <c r="PRM315" s="198"/>
      <c r="PRN315" s="198"/>
      <c r="PRO315" s="198"/>
      <c r="PRP315" s="198"/>
      <c r="PRQ315" s="198"/>
      <c r="PRR315" s="198"/>
      <c r="PRS315" s="198"/>
      <c r="PRT315" s="198"/>
      <c r="PRU315" s="198"/>
      <c r="PRV315" s="198"/>
      <c r="PRW315" s="198"/>
      <c r="PRX315" s="198"/>
      <c r="PRY315" s="198"/>
      <c r="PRZ315" s="198"/>
      <c r="PSA315" s="198"/>
      <c r="PSB315" s="198"/>
      <c r="PSC315" s="198"/>
      <c r="PSD315" s="198"/>
      <c r="PSE315" s="198"/>
      <c r="PSF315" s="198"/>
      <c r="PSG315" s="198"/>
      <c r="PSH315" s="198"/>
      <c r="PSI315" s="198"/>
      <c r="PSJ315" s="198"/>
      <c r="PSK315" s="198"/>
      <c r="PSL315" s="198"/>
      <c r="PSM315" s="198"/>
      <c r="PSN315" s="198"/>
      <c r="PSO315" s="198"/>
      <c r="PSP315" s="198"/>
      <c r="PSQ315" s="198"/>
      <c r="PSR315" s="198"/>
      <c r="PSS315" s="198"/>
      <c r="PST315" s="198"/>
      <c r="PSU315" s="198"/>
      <c r="PSV315" s="198"/>
      <c r="PSW315" s="198"/>
      <c r="PSX315" s="198"/>
      <c r="PSY315" s="198"/>
      <c r="PSZ315" s="198"/>
      <c r="PTA315" s="198"/>
      <c r="PTB315" s="198"/>
      <c r="PTC315" s="198"/>
      <c r="PTD315" s="198"/>
      <c r="PTE315" s="198"/>
      <c r="PTF315" s="198"/>
      <c r="PTG315" s="198"/>
      <c r="PTH315" s="198"/>
      <c r="PTI315" s="198"/>
      <c r="PTJ315" s="198"/>
      <c r="PTK315" s="198"/>
      <c r="PTL315" s="198"/>
      <c r="PTM315" s="198"/>
      <c r="PTN315" s="198"/>
      <c r="PTO315" s="198"/>
      <c r="PTP315" s="198"/>
      <c r="PTQ315" s="198"/>
      <c r="PTR315" s="198"/>
      <c r="PTS315" s="198"/>
      <c r="PTT315" s="198"/>
      <c r="PTU315" s="198"/>
      <c r="PTV315" s="198"/>
      <c r="PTW315" s="198"/>
      <c r="PTX315" s="198"/>
      <c r="PTY315" s="198"/>
      <c r="PTZ315" s="198"/>
      <c r="PUA315" s="198"/>
      <c r="PUB315" s="198"/>
      <c r="PUC315" s="198"/>
      <c r="PUD315" s="198"/>
      <c r="PUE315" s="198"/>
      <c r="PUF315" s="198"/>
      <c r="PUG315" s="198"/>
      <c r="PUH315" s="198"/>
      <c r="PUI315" s="198"/>
      <c r="PUJ315" s="198"/>
      <c r="PUK315" s="198"/>
      <c r="PUL315" s="198"/>
      <c r="PUM315" s="198"/>
      <c r="PUN315" s="198"/>
      <c r="PUO315" s="198"/>
      <c r="PUP315" s="198"/>
      <c r="PUQ315" s="198"/>
      <c r="PUR315" s="198"/>
      <c r="PUS315" s="198"/>
      <c r="PUT315" s="198"/>
      <c r="PUU315" s="198"/>
      <c r="PUV315" s="198"/>
      <c r="PUW315" s="198"/>
      <c r="PUX315" s="198"/>
      <c r="PUY315" s="198"/>
      <c r="PUZ315" s="198"/>
      <c r="PVA315" s="198"/>
      <c r="PVB315" s="198"/>
      <c r="PVC315" s="198"/>
      <c r="PVD315" s="198"/>
      <c r="PVE315" s="198"/>
      <c r="PVF315" s="198"/>
      <c r="PVG315" s="198"/>
      <c r="PVH315" s="198"/>
      <c r="PVI315" s="198"/>
      <c r="PVJ315" s="198"/>
      <c r="PVK315" s="198"/>
      <c r="PVL315" s="198"/>
      <c r="PVM315" s="198"/>
      <c r="PVN315" s="198"/>
      <c r="PVO315" s="198"/>
      <c r="PVP315" s="198"/>
      <c r="PVQ315" s="198"/>
      <c r="PVR315" s="198"/>
      <c r="PVS315" s="198"/>
      <c r="PVT315" s="198"/>
      <c r="PVU315" s="198"/>
      <c r="PVV315" s="198"/>
      <c r="PVW315" s="198"/>
      <c r="PVX315" s="198"/>
      <c r="PVY315" s="198"/>
      <c r="PVZ315" s="198"/>
      <c r="PWA315" s="198"/>
      <c r="PWB315" s="198"/>
      <c r="PWC315" s="198"/>
      <c r="PWD315" s="198"/>
      <c r="PWE315" s="198"/>
      <c r="PWF315" s="198"/>
      <c r="PWG315" s="198"/>
      <c r="PWH315" s="198"/>
      <c r="PWI315" s="198"/>
      <c r="PWJ315" s="198"/>
      <c r="PWK315" s="198"/>
      <c r="PWL315" s="198"/>
      <c r="PWM315" s="198"/>
      <c r="PWN315" s="198"/>
      <c r="PWO315" s="198"/>
      <c r="PWP315" s="198"/>
      <c r="PWQ315" s="198"/>
      <c r="PWR315" s="198"/>
      <c r="PWS315" s="198"/>
      <c r="PWT315" s="198"/>
      <c r="PWU315" s="198"/>
      <c r="PWV315" s="198"/>
      <c r="PWW315" s="198"/>
      <c r="PWX315" s="198"/>
      <c r="PWY315" s="198"/>
      <c r="PWZ315" s="198"/>
      <c r="PXA315" s="198"/>
      <c r="PXB315" s="198"/>
      <c r="PXC315" s="198"/>
      <c r="PXD315" s="198"/>
      <c r="PXE315" s="198"/>
      <c r="PXF315" s="198"/>
      <c r="PXG315" s="198"/>
      <c r="PXH315" s="198"/>
      <c r="PXI315" s="198"/>
      <c r="PXJ315" s="198"/>
      <c r="PXK315" s="198"/>
      <c r="PXL315" s="198"/>
      <c r="PXM315" s="198"/>
      <c r="PXN315" s="198"/>
      <c r="PXO315" s="198"/>
      <c r="PXP315" s="198"/>
      <c r="PXQ315" s="198"/>
      <c r="PXR315" s="198"/>
      <c r="PXS315" s="198"/>
      <c r="PXT315" s="198"/>
      <c r="PXU315" s="198"/>
      <c r="PXV315" s="198"/>
      <c r="PXW315" s="198"/>
      <c r="PXX315" s="198"/>
      <c r="PXY315" s="198"/>
      <c r="PXZ315" s="198"/>
      <c r="PYA315" s="198"/>
      <c r="PYB315" s="198"/>
      <c r="PYC315" s="198"/>
      <c r="PYD315" s="198"/>
      <c r="PYE315" s="198"/>
      <c r="PYF315" s="198"/>
      <c r="PYG315" s="198"/>
      <c r="PYH315" s="198"/>
      <c r="PYI315" s="198"/>
      <c r="PYJ315" s="198"/>
      <c r="PYK315" s="198"/>
      <c r="PYL315" s="198"/>
      <c r="PYM315" s="198"/>
      <c r="PYN315" s="198"/>
      <c r="PYO315" s="198"/>
      <c r="PYP315" s="198"/>
      <c r="PYQ315" s="198"/>
      <c r="PYR315" s="198"/>
      <c r="PYS315" s="198"/>
      <c r="PYT315" s="198"/>
      <c r="PYU315" s="198"/>
      <c r="PYV315" s="198"/>
      <c r="PYW315" s="198"/>
      <c r="PYX315" s="198"/>
      <c r="PYY315" s="198"/>
      <c r="PYZ315" s="198"/>
      <c r="PZA315" s="198"/>
      <c r="PZB315" s="198"/>
      <c r="PZC315" s="198"/>
      <c r="PZD315" s="198"/>
      <c r="PZE315" s="198"/>
      <c r="PZF315" s="198"/>
      <c r="PZG315" s="198"/>
      <c r="PZH315" s="198"/>
      <c r="PZI315" s="198"/>
      <c r="PZJ315" s="198"/>
      <c r="PZK315" s="198"/>
      <c r="PZL315" s="198"/>
      <c r="PZM315" s="198"/>
      <c r="PZN315" s="198"/>
      <c r="PZO315" s="198"/>
      <c r="PZP315" s="198"/>
      <c r="PZQ315" s="198"/>
      <c r="PZR315" s="198"/>
      <c r="PZS315" s="198"/>
      <c r="PZT315" s="198"/>
      <c r="PZU315" s="198"/>
      <c r="PZV315" s="198"/>
      <c r="PZW315" s="198"/>
      <c r="PZX315" s="198"/>
      <c r="PZY315" s="198"/>
      <c r="PZZ315" s="198"/>
      <c r="QAA315" s="198"/>
      <c r="QAB315" s="198"/>
      <c r="QAC315" s="198"/>
      <c r="QAD315" s="198"/>
      <c r="QAE315" s="198"/>
      <c r="QAF315" s="198"/>
      <c r="QAG315" s="198"/>
      <c r="QAH315" s="198"/>
      <c r="QAI315" s="198"/>
      <c r="QAJ315" s="198"/>
      <c r="QAK315" s="198"/>
      <c r="QAL315" s="198"/>
      <c r="QAM315" s="198"/>
      <c r="QAN315" s="198"/>
      <c r="QAO315" s="198"/>
      <c r="QAP315" s="198"/>
      <c r="QAQ315" s="198"/>
      <c r="QAR315" s="198"/>
      <c r="QAS315" s="198"/>
      <c r="QAT315" s="198"/>
      <c r="QAU315" s="198"/>
      <c r="QAV315" s="198"/>
      <c r="QAW315" s="198"/>
      <c r="QAX315" s="198"/>
      <c r="QAY315" s="198"/>
      <c r="QAZ315" s="198"/>
      <c r="QBA315" s="198"/>
      <c r="QBB315" s="198"/>
      <c r="QBC315" s="198"/>
      <c r="QBD315" s="198"/>
      <c r="QBE315" s="198"/>
      <c r="QBF315" s="198"/>
      <c r="QBG315" s="198"/>
      <c r="QBH315" s="198"/>
      <c r="QBI315" s="198"/>
      <c r="QBJ315" s="198"/>
      <c r="QBK315" s="198"/>
      <c r="QBL315" s="198"/>
      <c r="QBM315" s="198"/>
      <c r="QBN315" s="198"/>
      <c r="QBO315" s="198"/>
      <c r="QBP315" s="198"/>
      <c r="QBQ315" s="198"/>
      <c r="QBR315" s="198"/>
      <c r="QBS315" s="198"/>
      <c r="QBT315" s="198"/>
      <c r="QBU315" s="198"/>
      <c r="QBV315" s="198"/>
      <c r="QBW315" s="198"/>
      <c r="QBX315" s="198"/>
      <c r="QBY315" s="198"/>
      <c r="QBZ315" s="198"/>
      <c r="QCA315" s="198"/>
      <c r="QCB315" s="198"/>
      <c r="QCC315" s="198"/>
      <c r="QCD315" s="198"/>
      <c r="QCE315" s="198"/>
      <c r="QCF315" s="198"/>
      <c r="QCG315" s="198"/>
      <c r="QCH315" s="198"/>
      <c r="QCI315" s="198"/>
      <c r="QCJ315" s="198"/>
      <c r="QCK315" s="198"/>
      <c r="QCL315" s="198"/>
      <c r="QCM315" s="198"/>
      <c r="QCN315" s="198"/>
      <c r="QCO315" s="198"/>
      <c r="QCP315" s="198"/>
      <c r="QCQ315" s="198"/>
      <c r="QCR315" s="198"/>
      <c r="QCS315" s="198"/>
      <c r="QCT315" s="198"/>
      <c r="QCU315" s="198"/>
      <c r="QCV315" s="198"/>
      <c r="QCW315" s="198"/>
      <c r="QCX315" s="198"/>
      <c r="QCY315" s="198"/>
      <c r="QCZ315" s="198"/>
      <c r="QDA315" s="198"/>
      <c r="QDB315" s="198"/>
      <c r="QDC315" s="198"/>
      <c r="QDD315" s="198"/>
      <c r="QDE315" s="198"/>
      <c r="QDF315" s="198"/>
      <c r="QDG315" s="198"/>
      <c r="QDH315" s="198"/>
      <c r="QDI315" s="198"/>
      <c r="QDJ315" s="198"/>
      <c r="QDK315" s="198"/>
      <c r="QDL315" s="198"/>
      <c r="QDM315" s="198"/>
      <c r="QDN315" s="198"/>
      <c r="QDO315" s="198"/>
      <c r="QDP315" s="198"/>
      <c r="QDQ315" s="198"/>
      <c r="QDR315" s="198"/>
      <c r="QDS315" s="198"/>
      <c r="QDT315" s="198"/>
      <c r="QDU315" s="198"/>
      <c r="QDV315" s="198"/>
      <c r="QDW315" s="198"/>
      <c r="QDX315" s="198"/>
      <c r="QDY315" s="198"/>
      <c r="QDZ315" s="198"/>
      <c r="QEA315" s="198"/>
      <c r="QEB315" s="198"/>
      <c r="QEC315" s="198"/>
      <c r="QED315" s="198"/>
      <c r="QEE315" s="198"/>
      <c r="QEF315" s="198"/>
      <c r="QEG315" s="198"/>
      <c r="QEH315" s="198"/>
      <c r="QEI315" s="198"/>
      <c r="QEJ315" s="198"/>
      <c r="QEK315" s="198"/>
      <c r="QEL315" s="198"/>
      <c r="QEM315" s="198"/>
      <c r="QEN315" s="198"/>
      <c r="QEO315" s="198"/>
      <c r="QEP315" s="198"/>
      <c r="QEQ315" s="198"/>
      <c r="QER315" s="198"/>
      <c r="QES315" s="198"/>
      <c r="QET315" s="198"/>
      <c r="QEU315" s="198"/>
      <c r="QEV315" s="198"/>
      <c r="QEW315" s="198"/>
      <c r="QEX315" s="198"/>
      <c r="QEY315" s="198"/>
      <c r="QEZ315" s="198"/>
      <c r="QFA315" s="198"/>
      <c r="QFB315" s="198"/>
      <c r="QFC315" s="198"/>
      <c r="QFD315" s="198"/>
      <c r="QFE315" s="198"/>
      <c r="QFF315" s="198"/>
      <c r="QFG315" s="198"/>
      <c r="QFH315" s="198"/>
      <c r="QFI315" s="198"/>
      <c r="QFJ315" s="198"/>
      <c r="QFK315" s="198"/>
      <c r="QFL315" s="198"/>
      <c r="QFM315" s="198"/>
      <c r="QFN315" s="198"/>
      <c r="QFO315" s="198"/>
      <c r="QFP315" s="198"/>
      <c r="QFQ315" s="198"/>
      <c r="QFR315" s="198"/>
      <c r="QFS315" s="198"/>
      <c r="QFT315" s="198"/>
      <c r="QFU315" s="198"/>
      <c r="QFV315" s="198"/>
      <c r="QFW315" s="198"/>
      <c r="QFX315" s="198"/>
      <c r="QFY315" s="198"/>
      <c r="QFZ315" s="198"/>
      <c r="QGA315" s="198"/>
      <c r="QGB315" s="198"/>
      <c r="QGC315" s="198"/>
      <c r="QGD315" s="198"/>
      <c r="QGE315" s="198"/>
      <c r="QGF315" s="198"/>
      <c r="QGG315" s="198"/>
      <c r="QGH315" s="198"/>
      <c r="QGI315" s="198"/>
      <c r="QGJ315" s="198"/>
      <c r="QGK315" s="198"/>
      <c r="QGL315" s="198"/>
      <c r="QGM315" s="198"/>
      <c r="QGN315" s="198"/>
      <c r="QGO315" s="198"/>
      <c r="QGP315" s="198"/>
      <c r="QGQ315" s="198"/>
      <c r="QGR315" s="198"/>
      <c r="QGS315" s="198"/>
      <c r="QGT315" s="198"/>
      <c r="QGU315" s="198"/>
      <c r="QGV315" s="198"/>
      <c r="QGW315" s="198"/>
      <c r="QGX315" s="198"/>
      <c r="QGY315" s="198"/>
      <c r="QGZ315" s="198"/>
      <c r="QHA315" s="198"/>
      <c r="QHB315" s="198"/>
      <c r="QHC315" s="198"/>
      <c r="QHD315" s="198"/>
      <c r="QHE315" s="198"/>
      <c r="QHF315" s="198"/>
      <c r="QHG315" s="198"/>
      <c r="QHH315" s="198"/>
      <c r="QHI315" s="198"/>
      <c r="QHJ315" s="198"/>
      <c r="QHK315" s="198"/>
      <c r="QHL315" s="198"/>
      <c r="QHM315" s="198"/>
      <c r="QHN315" s="198"/>
      <c r="QHO315" s="198"/>
      <c r="QHP315" s="198"/>
      <c r="QHQ315" s="198"/>
      <c r="QHR315" s="198"/>
      <c r="QHS315" s="198"/>
      <c r="QHT315" s="198"/>
      <c r="QHU315" s="198"/>
      <c r="QHV315" s="198"/>
      <c r="QHW315" s="198"/>
      <c r="QHX315" s="198"/>
      <c r="QHY315" s="198"/>
      <c r="QHZ315" s="198"/>
      <c r="QIA315" s="198"/>
      <c r="QIB315" s="198"/>
      <c r="QIC315" s="198"/>
      <c r="QID315" s="198"/>
      <c r="QIE315" s="198"/>
      <c r="QIF315" s="198"/>
      <c r="QIG315" s="198"/>
      <c r="QIH315" s="198"/>
      <c r="QII315" s="198"/>
      <c r="QIJ315" s="198"/>
      <c r="QIK315" s="198"/>
      <c r="QIL315" s="198"/>
      <c r="QIM315" s="198"/>
      <c r="QIN315" s="198"/>
      <c r="QIO315" s="198"/>
      <c r="QIP315" s="198"/>
      <c r="QIQ315" s="198"/>
      <c r="QIR315" s="198"/>
      <c r="QIS315" s="198"/>
      <c r="QIT315" s="198"/>
      <c r="QIU315" s="198"/>
      <c r="QIV315" s="198"/>
      <c r="QIW315" s="198"/>
      <c r="QIX315" s="198"/>
      <c r="QIY315" s="198"/>
      <c r="QIZ315" s="198"/>
      <c r="QJA315" s="198"/>
      <c r="QJB315" s="198"/>
      <c r="QJC315" s="198"/>
      <c r="QJD315" s="198"/>
      <c r="QJE315" s="198"/>
      <c r="QJF315" s="198"/>
      <c r="QJG315" s="198"/>
      <c r="QJH315" s="198"/>
      <c r="QJI315" s="198"/>
      <c r="QJJ315" s="198"/>
      <c r="QJK315" s="198"/>
      <c r="QJL315" s="198"/>
      <c r="QJM315" s="198"/>
      <c r="QJN315" s="198"/>
      <c r="QJO315" s="198"/>
      <c r="QJP315" s="198"/>
      <c r="QJQ315" s="198"/>
      <c r="QJR315" s="198"/>
      <c r="QJS315" s="198"/>
      <c r="QJT315" s="198"/>
      <c r="QJU315" s="198"/>
      <c r="QJV315" s="198"/>
      <c r="QJW315" s="198"/>
      <c r="QJX315" s="198"/>
      <c r="QJY315" s="198"/>
      <c r="QJZ315" s="198"/>
      <c r="QKA315" s="198"/>
      <c r="QKB315" s="198"/>
      <c r="QKC315" s="198"/>
      <c r="QKD315" s="198"/>
      <c r="QKE315" s="198"/>
      <c r="QKF315" s="198"/>
      <c r="QKG315" s="198"/>
      <c r="QKH315" s="198"/>
      <c r="QKI315" s="198"/>
      <c r="QKJ315" s="198"/>
      <c r="QKK315" s="198"/>
      <c r="QKL315" s="198"/>
      <c r="QKM315" s="198"/>
      <c r="QKN315" s="198"/>
      <c r="QKO315" s="198"/>
      <c r="QKP315" s="198"/>
      <c r="QKQ315" s="198"/>
      <c r="QKR315" s="198"/>
      <c r="QKS315" s="198"/>
      <c r="QKT315" s="198"/>
      <c r="QKU315" s="198"/>
      <c r="QKV315" s="198"/>
      <c r="QKW315" s="198"/>
      <c r="QKX315" s="198"/>
      <c r="QKY315" s="198"/>
      <c r="QKZ315" s="198"/>
      <c r="QLA315" s="198"/>
      <c r="QLB315" s="198"/>
      <c r="QLC315" s="198"/>
      <c r="QLD315" s="198"/>
      <c r="QLE315" s="198"/>
      <c r="QLF315" s="198"/>
      <c r="QLG315" s="198"/>
      <c r="QLH315" s="198"/>
      <c r="QLI315" s="198"/>
      <c r="QLJ315" s="198"/>
      <c r="QLK315" s="198"/>
      <c r="QLL315" s="198"/>
      <c r="QLM315" s="198"/>
      <c r="QLN315" s="198"/>
      <c r="QLO315" s="198"/>
      <c r="QLP315" s="198"/>
      <c r="QLQ315" s="198"/>
      <c r="QLR315" s="198"/>
      <c r="QLS315" s="198"/>
      <c r="QLT315" s="198"/>
      <c r="QLU315" s="198"/>
      <c r="QLV315" s="198"/>
      <c r="QLW315" s="198"/>
      <c r="QLX315" s="198"/>
      <c r="QLY315" s="198"/>
      <c r="QLZ315" s="198"/>
      <c r="QMA315" s="198"/>
      <c r="QMB315" s="198"/>
      <c r="QMC315" s="198"/>
      <c r="QMD315" s="198"/>
      <c r="QME315" s="198"/>
      <c r="QMF315" s="198"/>
      <c r="QMG315" s="198"/>
      <c r="QMH315" s="198"/>
      <c r="QMI315" s="198"/>
      <c r="QMJ315" s="198"/>
      <c r="QMK315" s="198"/>
      <c r="QML315" s="198"/>
      <c r="QMM315" s="198"/>
      <c r="QMN315" s="198"/>
      <c r="QMO315" s="198"/>
      <c r="QMP315" s="198"/>
      <c r="QMQ315" s="198"/>
      <c r="QMR315" s="198"/>
      <c r="QMS315" s="198"/>
      <c r="QMT315" s="198"/>
      <c r="QMU315" s="198"/>
      <c r="QMV315" s="198"/>
      <c r="QMW315" s="198"/>
      <c r="QMX315" s="198"/>
      <c r="QMY315" s="198"/>
      <c r="QMZ315" s="198"/>
      <c r="QNA315" s="198"/>
      <c r="QNB315" s="198"/>
      <c r="QNC315" s="198"/>
      <c r="QND315" s="198"/>
      <c r="QNE315" s="198"/>
      <c r="QNF315" s="198"/>
      <c r="QNG315" s="198"/>
      <c r="QNH315" s="198"/>
      <c r="QNI315" s="198"/>
      <c r="QNJ315" s="198"/>
      <c r="QNK315" s="198"/>
      <c r="QNL315" s="198"/>
      <c r="QNM315" s="198"/>
      <c r="QNN315" s="198"/>
      <c r="QNO315" s="198"/>
      <c r="QNP315" s="198"/>
      <c r="QNQ315" s="198"/>
      <c r="QNR315" s="198"/>
      <c r="QNS315" s="198"/>
      <c r="QNT315" s="198"/>
      <c r="QNU315" s="198"/>
      <c r="QNV315" s="198"/>
      <c r="QNW315" s="198"/>
      <c r="QNX315" s="198"/>
      <c r="QNY315" s="198"/>
      <c r="QNZ315" s="198"/>
      <c r="QOA315" s="198"/>
      <c r="QOB315" s="198"/>
      <c r="QOC315" s="198"/>
      <c r="QOD315" s="198"/>
      <c r="QOE315" s="198"/>
      <c r="QOF315" s="198"/>
      <c r="QOG315" s="198"/>
      <c r="QOH315" s="198"/>
      <c r="QOI315" s="198"/>
      <c r="QOJ315" s="198"/>
      <c r="QOK315" s="198"/>
      <c r="QOL315" s="198"/>
      <c r="QOM315" s="198"/>
      <c r="QON315" s="198"/>
      <c r="QOO315" s="198"/>
      <c r="QOP315" s="198"/>
      <c r="QOQ315" s="198"/>
      <c r="QOR315" s="198"/>
      <c r="QOS315" s="198"/>
      <c r="QOT315" s="198"/>
      <c r="QOU315" s="198"/>
      <c r="QOV315" s="198"/>
      <c r="QOW315" s="198"/>
      <c r="QOX315" s="198"/>
      <c r="QOY315" s="198"/>
      <c r="QOZ315" s="198"/>
      <c r="QPA315" s="198"/>
      <c r="QPB315" s="198"/>
      <c r="QPC315" s="198"/>
      <c r="QPD315" s="198"/>
      <c r="QPE315" s="198"/>
      <c r="QPF315" s="198"/>
      <c r="QPG315" s="198"/>
      <c r="QPH315" s="198"/>
      <c r="QPI315" s="198"/>
      <c r="QPJ315" s="198"/>
      <c r="QPK315" s="198"/>
      <c r="QPL315" s="198"/>
      <c r="QPM315" s="198"/>
      <c r="QPN315" s="198"/>
      <c r="QPO315" s="198"/>
      <c r="QPP315" s="198"/>
      <c r="QPQ315" s="198"/>
      <c r="QPR315" s="198"/>
      <c r="QPS315" s="198"/>
      <c r="QPT315" s="198"/>
      <c r="QPU315" s="198"/>
      <c r="QPV315" s="198"/>
      <c r="QPW315" s="198"/>
      <c r="QPX315" s="198"/>
      <c r="QPY315" s="198"/>
      <c r="QPZ315" s="198"/>
      <c r="QQA315" s="198"/>
      <c r="QQB315" s="198"/>
      <c r="QQC315" s="198"/>
      <c r="QQD315" s="198"/>
      <c r="QQE315" s="198"/>
      <c r="QQF315" s="198"/>
      <c r="QQG315" s="198"/>
      <c r="QQH315" s="198"/>
      <c r="QQI315" s="198"/>
      <c r="QQJ315" s="198"/>
      <c r="QQK315" s="198"/>
      <c r="QQL315" s="198"/>
      <c r="QQM315" s="198"/>
      <c r="QQN315" s="198"/>
      <c r="QQO315" s="198"/>
      <c r="QQP315" s="198"/>
      <c r="QQQ315" s="198"/>
      <c r="QQR315" s="198"/>
      <c r="QQS315" s="198"/>
      <c r="QQT315" s="198"/>
      <c r="QQU315" s="198"/>
      <c r="QQV315" s="198"/>
      <c r="QQW315" s="198"/>
      <c r="QQX315" s="198"/>
      <c r="QQY315" s="198"/>
      <c r="QQZ315" s="198"/>
      <c r="QRA315" s="198"/>
      <c r="QRB315" s="198"/>
      <c r="QRC315" s="198"/>
      <c r="QRD315" s="198"/>
      <c r="QRE315" s="198"/>
      <c r="QRF315" s="198"/>
      <c r="QRG315" s="198"/>
      <c r="QRH315" s="198"/>
      <c r="QRI315" s="198"/>
      <c r="QRJ315" s="198"/>
      <c r="QRK315" s="198"/>
      <c r="QRL315" s="198"/>
      <c r="QRM315" s="198"/>
      <c r="QRN315" s="198"/>
      <c r="QRO315" s="198"/>
      <c r="QRP315" s="198"/>
      <c r="QRQ315" s="198"/>
      <c r="QRR315" s="198"/>
      <c r="QRS315" s="198"/>
      <c r="QRT315" s="198"/>
      <c r="QRU315" s="198"/>
      <c r="QRV315" s="198"/>
      <c r="QRW315" s="198"/>
      <c r="QRX315" s="198"/>
      <c r="QRY315" s="198"/>
      <c r="QRZ315" s="198"/>
      <c r="QSA315" s="198"/>
      <c r="QSB315" s="198"/>
      <c r="QSC315" s="198"/>
      <c r="QSD315" s="198"/>
      <c r="QSE315" s="198"/>
      <c r="QSF315" s="198"/>
      <c r="QSG315" s="198"/>
      <c r="QSH315" s="198"/>
      <c r="QSI315" s="198"/>
      <c r="QSJ315" s="198"/>
      <c r="QSK315" s="198"/>
      <c r="QSL315" s="198"/>
      <c r="QSM315" s="198"/>
      <c r="QSN315" s="198"/>
      <c r="QSO315" s="198"/>
      <c r="QSP315" s="198"/>
      <c r="QSQ315" s="198"/>
      <c r="QSR315" s="198"/>
      <c r="QSS315" s="198"/>
      <c r="QST315" s="198"/>
      <c r="QSU315" s="198"/>
      <c r="QSV315" s="198"/>
      <c r="QSW315" s="198"/>
      <c r="QSX315" s="198"/>
      <c r="QSY315" s="198"/>
      <c r="QSZ315" s="198"/>
      <c r="QTA315" s="198"/>
      <c r="QTB315" s="198"/>
      <c r="QTC315" s="198"/>
      <c r="QTD315" s="198"/>
      <c r="QTE315" s="198"/>
      <c r="QTF315" s="198"/>
      <c r="QTG315" s="198"/>
      <c r="QTH315" s="198"/>
      <c r="QTI315" s="198"/>
      <c r="QTJ315" s="198"/>
      <c r="QTK315" s="198"/>
      <c r="QTL315" s="198"/>
      <c r="QTM315" s="198"/>
      <c r="QTN315" s="198"/>
      <c r="QTO315" s="198"/>
      <c r="QTP315" s="198"/>
      <c r="QTQ315" s="198"/>
      <c r="QTR315" s="198"/>
      <c r="QTS315" s="198"/>
      <c r="QTT315" s="198"/>
      <c r="QTU315" s="198"/>
      <c r="QTV315" s="198"/>
      <c r="QTW315" s="198"/>
      <c r="QTX315" s="198"/>
      <c r="QTY315" s="198"/>
      <c r="QTZ315" s="198"/>
      <c r="QUA315" s="198"/>
      <c r="QUB315" s="198"/>
      <c r="QUC315" s="198"/>
      <c r="QUD315" s="198"/>
      <c r="QUE315" s="198"/>
      <c r="QUF315" s="198"/>
      <c r="QUG315" s="198"/>
      <c r="QUH315" s="198"/>
      <c r="QUI315" s="198"/>
      <c r="QUJ315" s="198"/>
      <c r="QUK315" s="198"/>
      <c r="QUL315" s="198"/>
      <c r="QUM315" s="198"/>
      <c r="QUN315" s="198"/>
      <c r="QUO315" s="198"/>
      <c r="QUP315" s="198"/>
      <c r="QUQ315" s="198"/>
      <c r="QUR315" s="198"/>
      <c r="QUS315" s="198"/>
      <c r="QUT315" s="198"/>
      <c r="QUU315" s="198"/>
      <c r="QUV315" s="198"/>
      <c r="QUW315" s="198"/>
      <c r="QUX315" s="198"/>
      <c r="QUY315" s="198"/>
      <c r="QUZ315" s="198"/>
      <c r="QVA315" s="198"/>
      <c r="QVB315" s="198"/>
      <c r="QVC315" s="198"/>
      <c r="QVD315" s="198"/>
      <c r="QVE315" s="198"/>
      <c r="QVF315" s="198"/>
      <c r="QVG315" s="198"/>
      <c r="QVH315" s="198"/>
      <c r="QVI315" s="198"/>
      <c r="QVJ315" s="198"/>
      <c r="QVK315" s="198"/>
      <c r="QVL315" s="198"/>
      <c r="QVM315" s="198"/>
      <c r="QVN315" s="198"/>
      <c r="QVO315" s="198"/>
      <c r="QVP315" s="198"/>
      <c r="QVQ315" s="198"/>
      <c r="QVR315" s="198"/>
      <c r="QVS315" s="198"/>
      <c r="QVT315" s="198"/>
      <c r="QVU315" s="198"/>
      <c r="QVV315" s="198"/>
      <c r="QVW315" s="198"/>
      <c r="QVX315" s="198"/>
      <c r="QVY315" s="198"/>
      <c r="QVZ315" s="198"/>
      <c r="QWA315" s="198"/>
      <c r="QWB315" s="198"/>
      <c r="QWC315" s="198"/>
      <c r="QWD315" s="198"/>
      <c r="QWE315" s="198"/>
      <c r="QWF315" s="198"/>
      <c r="QWG315" s="198"/>
      <c r="QWH315" s="198"/>
      <c r="QWI315" s="198"/>
      <c r="QWJ315" s="198"/>
      <c r="QWK315" s="198"/>
      <c r="QWL315" s="198"/>
      <c r="QWM315" s="198"/>
      <c r="QWN315" s="198"/>
      <c r="QWO315" s="198"/>
      <c r="QWP315" s="198"/>
      <c r="QWQ315" s="198"/>
      <c r="QWR315" s="198"/>
      <c r="QWS315" s="198"/>
      <c r="QWT315" s="198"/>
      <c r="QWU315" s="198"/>
      <c r="QWV315" s="198"/>
      <c r="QWW315" s="198"/>
      <c r="QWX315" s="198"/>
      <c r="QWY315" s="198"/>
      <c r="QWZ315" s="198"/>
      <c r="QXA315" s="198"/>
      <c r="QXB315" s="198"/>
      <c r="QXC315" s="198"/>
      <c r="QXD315" s="198"/>
      <c r="QXE315" s="198"/>
      <c r="QXF315" s="198"/>
      <c r="QXG315" s="198"/>
      <c r="QXH315" s="198"/>
      <c r="QXI315" s="198"/>
      <c r="QXJ315" s="198"/>
      <c r="QXK315" s="198"/>
      <c r="QXL315" s="198"/>
      <c r="QXM315" s="198"/>
      <c r="QXN315" s="198"/>
      <c r="QXO315" s="198"/>
      <c r="QXP315" s="198"/>
      <c r="QXQ315" s="198"/>
      <c r="QXR315" s="198"/>
      <c r="QXS315" s="198"/>
      <c r="QXT315" s="198"/>
      <c r="QXU315" s="198"/>
      <c r="QXV315" s="198"/>
      <c r="QXW315" s="198"/>
      <c r="QXX315" s="198"/>
      <c r="QXY315" s="198"/>
      <c r="QXZ315" s="198"/>
      <c r="QYA315" s="198"/>
      <c r="QYB315" s="198"/>
      <c r="QYC315" s="198"/>
      <c r="QYD315" s="198"/>
      <c r="QYE315" s="198"/>
      <c r="QYF315" s="198"/>
      <c r="QYG315" s="198"/>
      <c r="QYH315" s="198"/>
      <c r="QYI315" s="198"/>
      <c r="QYJ315" s="198"/>
      <c r="QYK315" s="198"/>
      <c r="QYL315" s="198"/>
      <c r="QYM315" s="198"/>
      <c r="QYN315" s="198"/>
      <c r="QYO315" s="198"/>
      <c r="QYP315" s="198"/>
      <c r="QYQ315" s="198"/>
      <c r="QYR315" s="198"/>
      <c r="QYS315" s="198"/>
      <c r="QYT315" s="198"/>
      <c r="QYU315" s="198"/>
      <c r="QYV315" s="198"/>
      <c r="QYW315" s="198"/>
      <c r="QYX315" s="198"/>
      <c r="QYY315" s="198"/>
      <c r="QYZ315" s="198"/>
      <c r="QZA315" s="198"/>
      <c r="QZB315" s="198"/>
      <c r="QZC315" s="198"/>
      <c r="QZD315" s="198"/>
      <c r="QZE315" s="198"/>
      <c r="QZF315" s="198"/>
      <c r="QZG315" s="198"/>
      <c r="QZH315" s="198"/>
      <c r="QZI315" s="198"/>
      <c r="QZJ315" s="198"/>
      <c r="QZK315" s="198"/>
      <c r="QZL315" s="198"/>
      <c r="QZM315" s="198"/>
      <c r="QZN315" s="198"/>
      <c r="QZO315" s="198"/>
      <c r="QZP315" s="198"/>
      <c r="QZQ315" s="198"/>
      <c r="QZR315" s="198"/>
      <c r="QZS315" s="198"/>
      <c r="QZT315" s="198"/>
      <c r="QZU315" s="198"/>
      <c r="QZV315" s="198"/>
      <c r="QZW315" s="198"/>
      <c r="QZX315" s="198"/>
      <c r="QZY315" s="198"/>
      <c r="QZZ315" s="198"/>
      <c r="RAA315" s="198"/>
      <c r="RAB315" s="198"/>
      <c r="RAC315" s="198"/>
      <c r="RAD315" s="198"/>
      <c r="RAE315" s="198"/>
      <c r="RAF315" s="198"/>
      <c r="RAG315" s="198"/>
      <c r="RAH315" s="198"/>
      <c r="RAI315" s="198"/>
      <c r="RAJ315" s="198"/>
      <c r="RAK315" s="198"/>
      <c r="RAL315" s="198"/>
      <c r="RAM315" s="198"/>
      <c r="RAN315" s="198"/>
      <c r="RAO315" s="198"/>
      <c r="RAP315" s="198"/>
      <c r="RAQ315" s="198"/>
      <c r="RAR315" s="198"/>
      <c r="RAS315" s="198"/>
      <c r="RAT315" s="198"/>
      <c r="RAU315" s="198"/>
      <c r="RAV315" s="198"/>
      <c r="RAW315" s="198"/>
      <c r="RAX315" s="198"/>
      <c r="RAY315" s="198"/>
      <c r="RAZ315" s="198"/>
      <c r="RBA315" s="198"/>
      <c r="RBB315" s="198"/>
      <c r="RBC315" s="198"/>
      <c r="RBD315" s="198"/>
      <c r="RBE315" s="198"/>
      <c r="RBF315" s="198"/>
      <c r="RBG315" s="198"/>
      <c r="RBH315" s="198"/>
      <c r="RBI315" s="198"/>
      <c r="RBJ315" s="198"/>
      <c r="RBK315" s="198"/>
      <c r="RBL315" s="198"/>
      <c r="RBM315" s="198"/>
      <c r="RBN315" s="198"/>
      <c r="RBO315" s="198"/>
      <c r="RBP315" s="198"/>
      <c r="RBQ315" s="198"/>
      <c r="RBR315" s="198"/>
      <c r="RBS315" s="198"/>
      <c r="RBT315" s="198"/>
      <c r="RBU315" s="198"/>
      <c r="RBV315" s="198"/>
      <c r="RBW315" s="198"/>
      <c r="RBX315" s="198"/>
      <c r="RBY315" s="198"/>
      <c r="RBZ315" s="198"/>
      <c r="RCA315" s="198"/>
      <c r="RCB315" s="198"/>
      <c r="RCC315" s="198"/>
      <c r="RCD315" s="198"/>
      <c r="RCE315" s="198"/>
      <c r="RCF315" s="198"/>
      <c r="RCG315" s="198"/>
      <c r="RCH315" s="198"/>
      <c r="RCI315" s="198"/>
      <c r="RCJ315" s="198"/>
      <c r="RCK315" s="198"/>
      <c r="RCL315" s="198"/>
      <c r="RCM315" s="198"/>
      <c r="RCN315" s="198"/>
      <c r="RCO315" s="198"/>
      <c r="RCP315" s="198"/>
      <c r="RCQ315" s="198"/>
      <c r="RCR315" s="198"/>
      <c r="RCS315" s="198"/>
      <c r="RCT315" s="198"/>
      <c r="RCU315" s="198"/>
      <c r="RCV315" s="198"/>
      <c r="RCW315" s="198"/>
      <c r="RCX315" s="198"/>
      <c r="RCY315" s="198"/>
      <c r="RCZ315" s="198"/>
      <c r="RDA315" s="198"/>
      <c r="RDB315" s="198"/>
      <c r="RDC315" s="198"/>
      <c r="RDD315" s="198"/>
      <c r="RDE315" s="198"/>
      <c r="RDF315" s="198"/>
      <c r="RDG315" s="198"/>
      <c r="RDH315" s="198"/>
      <c r="RDI315" s="198"/>
      <c r="RDJ315" s="198"/>
      <c r="RDK315" s="198"/>
      <c r="RDL315" s="198"/>
      <c r="RDM315" s="198"/>
      <c r="RDN315" s="198"/>
      <c r="RDO315" s="198"/>
      <c r="RDP315" s="198"/>
      <c r="RDQ315" s="198"/>
      <c r="RDR315" s="198"/>
      <c r="RDS315" s="198"/>
      <c r="RDT315" s="198"/>
      <c r="RDU315" s="198"/>
      <c r="RDV315" s="198"/>
      <c r="RDW315" s="198"/>
      <c r="RDX315" s="198"/>
      <c r="RDY315" s="198"/>
      <c r="RDZ315" s="198"/>
      <c r="REA315" s="198"/>
      <c r="REB315" s="198"/>
      <c r="REC315" s="198"/>
      <c r="RED315" s="198"/>
      <c r="REE315" s="198"/>
      <c r="REF315" s="198"/>
      <c r="REG315" s="198"/>
      <c r="REH315" s="198"/>
      <c r="REI315" s="198"/>
      <c r="REJ315" s="198"/>
      <c r="REK315" s="198"/>
      <c r="REL315" s="198"/>
      <c r="REM315" s="198"/>
      <c r="REN315" s="198"/>
      <c r="REO315" s="198"/>
      <c r="REP315" s="198"/>
      <c r="REQ315" s="198"/>
      <c r="RER315" s="198"/>
      <c r="RES315" s="198"/>
      <c r="RET315" s="198"/>
      <c r="REU315" s="198"/>
      <c r="REV315" s="198"/>
      <c r="REW315" s="198"/>
      <c r="REX315" s="198"/>
      <c r="REY315" s="198"/>
      <c r="REZ315" s="198"/>
      <c r="RFA315" s="198"/>
      <c r="RFB315" s="198"/>
      <c r="RFC315" s="198"/>
      <c r="RFD315" s="198"/>
      <c r="RFE315" s="198"/>
      <c r="RFF315" s="198"/>
      <c r="RFG315" s="198"/>
      <c r="RFH315" s="198"/>
      <c r="RFI315" s="198"/>
      <c r="RFJ315" s="198"/>
      <c r="RFK315" s="198"/>
      <c r="RFL315" s="198"/>
      <c r="RFM315" s="198"/>
      <c r="RFN315" s="198"/>
      <c r="RFO315" s="198"/>
      <c r="RFP315" s="198"/>
      <c r="RFQ315" s="198"/>
      <c r="RFR315" s="198"/>
      <c r="RFS315" s="198"/>
      <c r="RFT315" s="198"/>
      <c r="RFU315" s="198"/>
      <c r="RFV315" s="198"/>
      <c r="RFW315" s="198"/>
      <c r="RFX315" s="198"/>
      <c r="RFY315" s="198"/>
      <c r="RFZ315" s="198"/>
      <c r="RGA315" s="198"/>
      <c r="RGB315" s="198"/>
      <c r="RGC315" s="198"/>
      <c r="RGD315" s="198"/>
      <c r="RGE315" s="198"/>
      <c r="RGF315" s="198"/>
      <c r="RGG315" s="198"/>
      <c r="RGH315" s="198"/>
      <c r="RGI315" s="198"/>
      <c r="RGJ315" s="198"/>
      <c r="RGK315" s="198"/>
      <c r="RGL315" s="198"/>
      <c r="RGM315" s="198"/>
      <c r="RGN315" s="198"/>
      <c r="RGO315" s="198"/>
      <c r="RGP315" s="198"/>
      <c r="RGQ315" s="198"/>
      <c r="RGR315" s="198"/>
      <c r="RGS315" s="198"/>
      <c r="RGT315" s="198"/>
      <c r="RGU315" s="198"/>
      <c r="RGV315" s="198"/>
      <c r="RGW315" s="198"/>
      <c r="RGX315" s="198"/>
      <c r="RGY315" s="198"/>
      <c r="RGZ315" s="198"/>
      <c r="RHA315" s="198"/>
      <c r="RHB315" s="198"/>
      <c r="RHC315" s="198"/>
      <c r="RHD315" s="198"/>
      <c r="RHE315" s="198"/>
      <c r="RHF315" s="198"/>
      <c r="RHG315" s="198"/>
      <c r="RHH315" s="198"/>
      <c r="RHI315" s="198"/>
      <c r="RHJ315" s="198"/>
      <c r="RHK315" s="198"/>
      <c r="RHL315" s="198"/>
      <c r="RHM315" s="198"/>
      <c r="RHN315" s="198"/>
      <c r="RHO315" s="198"/>
      <c r="RHP315" s="198"/>
      <c r="RHQ315" s="198"/>
      <c r="RHR315" s="198"/>
      <c r="RHS315" s="198"/>
      <c r="RHT315" s="198"/>
      <c r="RHU315" s="198"/>
      <c r="RHV315" s="198"/>
      <c r="RHW315" s="198"/>
      <c r="RHX315" s="198"/>
      <c r="RHY315" s="198"/>
      <c r="RHZ315" s="198"/>
      <c r="RIA315" s="198"/>
      <c r="RIB315" s="198"/>
      <c r="RIC315" s="198"/>
      <c r="RID315" s="198"/>
      <c r="RIE315" s="198"/>
      <c r="RIF315" s="198"/>
      <c r="RIG315" s="198"/>
      <c r="RIH315" s="198"/>
      <c r="RII315" s="198"/>
      <c r="RIJ315" s="198"/>
      <c r="RIK315" s="198"/>
      <c r="RIL315" s="198"/>
      <c r="RIM315" s="198"/>
      <c r="RIN315" s="198"/>
      <c r="RIO315" s="198"/>
      <c r="RIP315" s="198"/>
      <c r="RIQ315" s="198"/>
      <c r="RIR315" s="198"/>
      <c r="RIS315" s="198"/>
      <c r="RIT315" s="198"/>
      <c r="RIU315" s="198"/>
      <c r="RIV315" s="198"/>
      <c r="RIW315" s="198"/>
      <c r="RIX315" s="198"/>
      <c r="RIY315" s="198"/>
      <c r="RIZ315" s="198"/>
      <c r="RJA315" s="198"/>
      <c r="RJB315" s="198"/>
      <c r="RJC315" s="198"/>
      <c r="RJD315" s="198"/>
      <c r="RJE315" s="198"/>
      <c r="RJF315" s="198"/>
      <c r="RJG315" s="198"/>
      <c r="RJH315" s="198"/>
      <c r="RJI315" s="198"/>
      <c r="RJJ315" s="198"/>
      <c r="RJK315" s="198"/>
      <c r="RJL315" s="198"/>
      <c r="RJM315" s="198"/>
      <c r="RJN315" s="198"/>
      <c r="RJO315" s="198"/>
      <c r="RJP315" s="198"/>
      <c r="RJQ315" s="198"/>
      <c r="RJR315" s="198"/>
      <c r="RJS315" s="198"/>
      <c r="RJT315" s="198"/>
      <c r="RJU315" s="198"/>
      <c r="RJV315" s="198"/>
      <c r="RJW315" s="198"/>
      <c r="RJX315" s="198"/>
      <c r="RJY315" s="198"/>
      <c r="RJZ315" s="198"/>
      <c r="RKA315" s="198"/>
      <c r="RKB315" s="198"/>
      <c r="RKC315" s="198"/>
      <c r="RKD315" s="198"/>
      <c r="RKE315" s="198"/>
      <c r="RKF315" s="198"/>
      <c r="RKG315" s="198"/>
      <c r="RKH315" s="198"/>
      <c r="RKI315" s="198"/>
      <c r="RKJ315" s="198"/>
      <c r="RKK315" s="198"/>
      <c r="RKL315" s="198"/>
      <c r="RKM315" s="198"/>
      <c r="RKN315" s="198"/>
      <c r="RKO315" s="198"/>
      <c r="RKP315" s="198"/>
      <c r="RKQ315" s="198"/>
      <c r="RKR315" s="198"/>
      <c r="RKS315" s="198"/>
      <c r="RKT315" s="198"/>
      <c r="RKU315" s="198"/>
      <c r="RKV315" s="198"/>
      <c r="RKW315" s="198"/>
      <c r="RKX315" s="198"/>
      <c r="RKY315" s="198"/>
      <c r="RKZ315" s="198"/>
      <c r="RLA315" s="198"/>
      <c r="RLB315" s="198"/>
      <c r="RLC315" s="198"/>
      <c r="RLD315" s="198"/>
      <c r="RLE315" s="198"/>
      <c r="RLF315" s="198"/>
      <c r="RLG315" s="198"/>
      <c r="RLH315" s="198"/>
      <c r="RLI315" s="198"/>
      <c r="RLJ315" s="198"/>
      <c r="RLK315" s="198"/>
      <c r="RLL315" s="198"/>
      <c r="RLM315" s="198"/>
      <c r="RLN315" s="198"/>
      <c r="RLO315" s="198"/>
      <c r="RLP315" s="198"/>
      <c r="RLQ315" s="198"/>
      <c r="RLR315" s="198"/>
      <c r="RLS315" s="198"/>
      <c r="RLT315" s="198"/>
      <c r="RLU315" s="198"/>
      <c r="RLV315" s="198"/>
      <c r="RLW315" s="198"/>
      <c r="RLX315" s="198"/>
      <c r="RLY315" s="198"/>
      <c r="RLZ315" s="198"/>
      <c r="RMA315" s="198"/>
      <c r="RMB315" s="198"/>
      <c r="RMC315" s="198"/>
      <c r="RMD315" s="198"/>
      <c r="RME315" s="198"/>
      <c r="RMF315" s="198"/>
      <c r="RMG315" s="198"/>
      <c r="RMH315" s="198"/>
      <c r="RMI315" s="198"/>
      <c r="RMJ315" s="198"/>
      <c r="RMK315" s="198"/>
      <c r="RML315" s="198"/>
      <c r="RMM315" s="198"/>
      <c r="RMN315" s="198"/>
      <c r="RMO315" s="198"/>
      <c r="RMP315" s="198"/>
      <c r="RMQ315" s="198"/>
      <c r="RMR315" s="198"/>
      <c r="RMS315" s="198"/>
      <c r="RMT315" s="198"/>
      <c r="RMU315" s="198"/>
      <c r="RMV315" s="198"/>
      <c r="RMW315" s="198"/>
      <c r="RMX315" s="198"/>
      <c r="RMY315" s="198"/>
      <c r="RMZ315" s="198"/>
      <c r="RNA315" s="198"/>
      <c r="RNB315" s="198"/>
      <c r="RNC315" s="198"/>
      <c r="RND315" s="198"/>
      <c r="RNE315" s="198"/>
      <c r="RNF315" s="198"/>
      <c r="RNG315" s="198"/>
      <c r="RNH315" s="198"/>
      <c r="RNI315" s="198"/>
      <c r="RNJ315" s="198"/>
      <c r="RNK315" s="198"/>
      <c r="RNL315" s="198"/>
      <c r="RNM315" s="198"/>
      <c r="RNN315" s="198"/>
      <c r="RNO315" s="198"/>
      <c r="RNP315" s="198"/>
      <c r="RNQ315" s="198"/>
      <c r="RNR315" s="198"/>
      <c r="RNS315" s="198"/>
      <c r="RNT315" s="198"/>
      <c r="RNU315" s="198"/>
      <c r="RNV315" s="198"/>
      <c r="RNW315" s="198"/>
      <c r="RNX315" s="198"/>
      <c r="RNY315" s="198"/>
      <c r="RNZ315" s="198"/>
      <c r="ROA315" s="198"/>
      <c r="ROB315" s="198"/>
      <c r="ROC315" s="198"/>
      <c r="ROD315" s="198"/>
      <c r="ROE315" s="198"/>
      <c r="ROF315" s="198"/>
      <c r="ROG315" s="198"/>
      <c r="ROH315" s="198"/>
      <c r="ROI315" s="198"/>
      <c r="ROJ315" s="198"/>
      <c r="ROK315" s="198"/>
      <c r="ROL315" s="198"/>
      <c r="ROM315" s="198"/>
      <c r="RON315" s="198"/>
      <c r="ROO315" s="198"/>
      <c r="ROP315" s="198"/>
      <c r="ROQ315" s="198"/>
      <c r="ROR315" s="198"/>
      <c r="ROS315" s="198"/>
      <c r="ROT315" s="198"/>
      <c r="ROU315" s="198"/>
      <c r="ROV315" s="198"/>
      <c r="ROW315" s="198"/>
      <c r="ROX315" s="198"/>
      <c r="ROY315" s="198"/>
      <c r="ROZ315" s="198"/>
      <c r="RPA315" s="198"/>
      <c r="RPB315" s="198"/>
      <c r="RPC315" s="198"/>
      <c r="RPD315" s="198"/>
      <c r="RPE315" s="198"/>
      <c r="RPF315" s="198"/>
      <c r="RPG315" s="198"/>
      <c r="RPH315" s="198"/>
      <c r="RPI315" s="198"/>
      <c r="RPJ315" s="198"/>
      <c r="RPK315" s="198"/>
      <c r="RPL315" s="198"/>
      <c r="RPM315" s="198"/>
      <c r="RPN315" s="198"/>
      <c r="RPO315" s="198"/>
      <c r="RPP315" s="198"/>
      <c r="RPQ315" s="198"/>
      <c r="RPR315" s="198"/>
      <c r="RPS315" s="198"/>
      <c r="RPT315" s="198"/>
      <c r="RPU315" s="198"/>
      <c r="RPV315" s="198"/>
      <c r="RPW315" s="198"/>
      <c r="RPX315" s="198"/>
      <c r="RPY315" s="198"/>
      <c r="RPZ315" s="198"/>
      <c r="RQA315" s="198"/>
      <c r="RQB315" s="198"/>
      <c r="RQC315" s="198"/>
      <c r="RQD315" s="198"/>
      <c r="RQE315" s="198"/>
      <c r="RQF315" s="198"/>
      <c r="RQG315" s="198"/>
      <c r="RQH315" s="198"/>
      <c r="RQI315" s="198"/>
      <c r="RQJ315" s="198"/>
      <c r="RQK315" s="198"/>
      <c r="RQL315" s="198"/>
      <c r="RQM315" s="198"/>
      <c r="RQN315" s="198"/>
      <c r="RQO315" s="198"/>
      <c r="RQP315" s="198"/>
      <c r="RQQ315" s="198"/>
      <c r="RQR315" s="198"/>
      <c r="RQS315" s="198"/>
      <c r="RQT315" s="198"/>
      <c r="RQU315" s="198"/>
      <c r="RQV315" s="198"/>
      <c r="RQW315" s="198"/>
      <c r="RQX315" s="198"/>
      <c r="RQY315" s="198"/>
      <c r="RQZ315" s="198"/>
      <c r="RRA315" s="198"/>
      <c r="RRB315" s="198"/>
      <c r="RRC315" s="198"/>
      <c r="RRD315" s="198"/>
      <c r="RRE315" s="198"/>
      <c r="RRF315" s="198"/>
      <c r="RRG315" s="198"/>
      <c r="RRH315" s="198"/>
      <c r="RRI315" s="198"/>
      <c r="RRJ315" s="198"/>
      <c r="RRK315" s="198"/>
      <c r="RRL315" s="198"/>
      <c r="RRM315" s="198"/>
      <c r="RRN315" s="198"/>
      <c r="RRO315" s="198"/>
      <c r="RRP315" s="198"/>
      <c r="RRQ315" s="198"/>
      <c r="RRR315" s="198"/>
      <c r="RRS315" s="198"/>
      <c r="RRT315" s="198"/>
      <c r="RRU315" s="198"/>
      <c r="RRV315" s="198"/>
      <c r="RRW315" s="198"/>
      <c r="RRX315" s="198"/>
      <c r="RRY315" s="198"/>
      <c r="RRZ315" s="198"/>
      <c r="RSA315" s="198"/>
      <c r="RSB315" s="198"/>
      <c r="RSC315" s="198"/>
      <c r="RSD315" s="198"/>
      <c r="RSE315" s="198"/>
      <c r="RSF315" s="198"/>
      <c r="RSG315" s="198"/>
      <c r="RSH315" s="198"/>
      <c r="RSI315" s="198"/>
      <c r="RSJ315" s="198"/>
      <c r="RSK315" s="198"/>
      <c r="RSL315" s="198"/>
      <c r="RSM315" s="198"/>
      <c r="RSN315" s="198"/>
      <c r="RSO315" s="198"/>
      <c r="RSP315" s="198"/>
      <c r="RSQ315" s="198"/>
      <c r="RSR315" s="198"/>
      <c r="RSS315" s="198"/>
      <c r="RST315" s="198"/>
      <c r="RSU315" s="198"/>
      <c r="RSV315" s="198"/>
      <c r="RSW315" s="198"/>
      <c r="RSX315" s="198"/>
      <c r="RSY315" s="198"/>
      <c r="RSZ315" s="198"/>
      <c r="RTA315" s="198"/>
      <c r="RTB315" s="198"/>
      <c r="RTC315" s="198"/>
      <c r="RTD315" s="198"/>
      <c r="RTE315" s="198"/>
      <c r="RTF315" s="198"/>
      <c r="RTG315" s="198"/>
      <c r="RTH315" s="198"/>
      <c r="RTI315" s="198"/>
      <c r="RTJ315" s="198"/>
      <c r="RTK315" s="198"/>
      <c r="RTL315" s="198"/>
      <c r="RTM315" s="198"/>
      <c r="RTN315" s="198"/>
      <c r="RTO315" s="198"/>
      <c r="RTP315" s="198"/>
      <c r="RTQ315" s="198"/>
      <c r="RTR315" s="198"/>
      <c r="RTS315" s="198"/>
      <c r="RTT315" s="198"/>
      <c r="RTU315" s="198"/>
      <c r="RTV315" s="198"/>
      <c r="RTW315" s="198"/>
      <c r="RTX315" s="198"/>
      <c r="RTY315" s="198"/>
      <c r="RTZ315" s="198"/>
      <c r="RUA315" s="198"/>
      <c r="RUB315" s="198"/>
      <c r="RUC315" s="198"/>
      <c r="RUD315" s="198"/>
      <c r="RUE315" s="198"/>
      <c r="RUF315" s="198"/>
      <c r="RUG315" s="198"/>
      <c r="RUH315" s="198"/>
      <c r="RUI315" s="198"/>
      <c r="RUJ315" s="198"/>
      <c r="RUK315" s="198"/>
      <c r="RUL315" s="198"/>
      <c r="RUM315" s="198"/>
      <c r="RUN315" s="198"/>
      <c r="RUO315" s="198"/>
      <c r="RUP315" s="198"/>
      <c r="RUQ315" s="198"/>
      <c r="RUR315" s="198"/>
      <c r="RUS315" s="198"/>
      <c r="RUT315" s="198"/>
      <c r="RUU315" s="198"/>
      <c r="RUV315" s="198"/>
      <c r="RUW315" s="198"/>
      <c r="RUX315" s="198"/>
      <c r="RUY315" s="198"/>
      <c r="RUZ315" s="198"/>
      <c r="RVA315" s="198"/>
      <c r="RVB315" s="198"/>
      <c r="RVC315" s="198"/>
      <c r="RVD315" s="198"/>
      <c r="RVE315" s="198"/>
      <c r="RVF315" s="198"/>
      <c r="RVG315" s="198"/>
      <c r="RVH315" s="198"/>
      <c r="RVI315" s="198"/>
      <c r="RVJ315" s="198"/>
      <c r="RVK315" s="198"/>
      <c r="RVL315" s="198"/>
      <c r="RVM315" s="198"/>
      <c r="RVN315" s="198"/>
      <c r="RVO315" s="198"/>
      <c r="RVP315" s="198"/>
      <c r="RVQ315" s="198"/>
      <c r="RVR315" s="198"/>
      <c r="RVS315" s="198"/>
      <c r="RVT315" s="198"/>
      <c r="RVU315" s="198"/>
      <c r="RVV315" s="198"/>
      <c r="RVW315" s="198"/>
      <c r="RVX315" s="198"/>
      <c r="RVY315" s="198"/>
      <c r="RVZ315" s="198"/>
      <c r="RWA315" s="198"/>
      <c r="RWB315" s="198"/>
      <c r="RWC315" s="198"/>
      <c r="RWD315" s="198"/>
      <c r="RWE315" s="198"/>
      <c r="RWF315" s="198"/>
      <c r="RWG315" s="198"/>
      <c r="RWH315" s="198"/>
      <c r="RWI315" s="198"/>
      <c r="RWJ315" s="198"/>
      <c r="RWK315" s="198"/>
      <c r="RWL315" s="198"/>
      <c r="RWM315" s="198"/>
      <c r="RWN315" s="198"/>
      <c r="RWO315" s="198"/>
      <c r="RWP315" s="198"/>
      <c r="RWQ315" s="198"/>
      <c r="RWR315" s="198"/>
      <c r="RWS315" s="198"/>
      <c r="RWT315" s="198"/>
      <c r="RWU315" s="198"/>
      <c r="RWV315" s="198"/>
      <c r="RWW315" s="198"/>
      <c r="RWX315" s="198"/>
      <c r="RWY315" s="198"/>
      <c r="RWZ315" s="198"/>
      <c r="RXA315" s="198"/>
      <c r="RXB315" s="198"/>
      <c r="RXC315" s="198"/>
      <c r="RXD315" s="198"/>
      <c r="RXE315" s="198"/>
      <c r="RXF315" s="198"/>
      <c r="RXG315" s="198"/>
      <c r="RXH315" s="198"/>
      <c r="RXI315" s="198"/>
      <c r="RXJ315" s="198"/>
      <c r="RXK315" s="198"/>
      <c r="RXL315" s="198"/>
      <c r="RXM315" s="198"/>
      <c r="RXN315" s="198"/>
      <c r="RXO315" s="198"/>
      <c r="RXP315" s="198"/>
      <c r="RXQ315" s="198"/>
      <c r="RXR315" s="198"/>
      <c r="RXS315" s="198"/>
      <c r="RXT315" s="198"/>
      <c r="RXU315" s="198"/>
      <c r="RXV315" s="198"/>
      <c r="RXW315" s="198"/>
      <c r="RXX315" s="198"/>
      <c r="RXY315" s="198"/>
      <c r="RXZ315" s="198"/>
      <c r="RYA315" s="198"/>
      <c r="RYB315" s="198"/>
      <c r="RYC315" s="198"/>
      <c r="RYD315" s="198"/>
      <c r="RYE315" s="198"/>
      <c r="RYF315" s="198"/>
      <c r="RYG315" s="198"/>
      <c r="RYH315" s="198"/>
      <c r="RYI315" s="198"/>
      <c r="RYJ315" s="198"/>
      <c r="RYK315" s="198"/>
      <c r="RYL315" s="198"/>
      <c r="RYM315" s="198"/>
      <c r="RYN315" s="198"/>
      <c r="RYO315" s="198"/>
      <c r="RYP315" s="198"/>
      <c r="RYQ315" s="198"/>
      <c r="RYR315" s="198"/>
      <c r="RYS315" s="198"/>
      <c r="RYT315" s="198"/>
      <c r="RYU315" s="198"/>
      <c r="RYV315" s="198"/>
      <c r="RYW315" s="198"/>
      <c r="RYX315" s="198"/>
      <c r="RYY315" s="198"/>
      <c r="RYZ315" s="198"/>
      <c r="RZA315" s="198"/>
      <c r="RZB315" s="198"/>
      <c r="RZC315" s="198"/>
      <c r="RZD315" s="198"/>
      <c r="RZE315" s="198"/>
      <c r="RZF315" s="198"/>
      <c r="RZG315" s="198"/>
      <c r="RZH315" s="198"/>
      <c r="RZI315" s="198"/>
      <c r="RZJ315" s="198"/>
      <c r="RZK315" s="198"/>
      <c r="RZL315" s="198"/>
      <c r="RZM315" s="198"/>
      <c r="RZN315" s="198"/>
      <c r="RZO315" s="198"/>
      <c r="RZP315" s="198"/>
      <c r="RZQ315" s="198"/>
      <c r="RZR315" s="198"/>
      <c r="RZS315" s="198"/>
      <c r="RZT315" s="198"/>
      <c r="RZU315" s="198"/>
      <c r="RZV315" s="198"/>
      <c r="RZW315" s="198"/>
      <c r="RZX315" s="198"/>
      <c r="RZY315" s="198"/>
      <c r="RZZ315" s="198"/>
      <c r="SAA315" s="198"/>
      <c r="SAB315" s="198"/>
      <c r="SAC315" s="198"/>
      <c r="SAD315" s="198"/>
      <c r="SAE315" s="198"/>
      <c r="SAF315" s="198"/>
      <c r="SAG315" s="198"/>
      <c r="SAH315" s="198"/>
      <c r="SAI315" s="198"/>
      <c r="SAJ315" s="198"/>
      <c r="SAK315" s="198"/>
      <c r="SAL315" s="198"/>
      <c r="SAM315" s="198"/>
      <c r="SAN315" s="198"/>
      <c r="SAO315" s="198"/>
      <c r="SAP315" s="198"/>
      <c r="SAQ315" s="198"/>
      <c r="SAR315" s="198"/>
      <c r="SAS315" s="198"/>
      <c r="SAT315" s="198"/>
      <c r="SAU315" s="198"/>
      <c r="SAV315" s="198"/>
      <c r="SAW315" s="198"/>
      <c r="SAX315" s="198"/>
      <c r="SAY315" s="198"/>
      <c r="SAZ315" s="198"/>
      <c r="SBA315" s="198"/>
      <c r="SBB315" s="198"/>
      <c r="SBC315" s="198"/>
      <c r="SBD315" s="198"/>
      <c r="SBE315" s="198"/>
      <c r="SBF315" s="198"/>
      <c r="SBG315" s="198"/>
      <c r="SBH315" s="198"/>
      <c r="SBI315" s="198"/>
      <c r="SBJ315" s="198"/>
      <c r="SBK315" s="198"/>
      <c r="SBL315" s="198"/>
      <c r="SBM315" s="198"/>
      <c r="SBN315" s="198"/>
      <c r="SBO315" s="198"/>
      <c r="SBP315" s="198"/>
      <c r="SBQ315" s="198"/>
      <c r="SBR315" s="198"/>
      <c r="SBS315" s="198"/>
      <c r="SBT315" s="198"/>
      <c r="SBU315" s="198"/>
      <c r="SBV315" s="198"/>
      <c r="SBW315" s="198"/>
      <c r="SBX315" s="198"/>
      <c r="SBY315" s="198"/>
      <c r="SBZ315" s="198"/>
      <c r="SCA315" s="198"/>
      <c r="SCB315" s="198"/>
      <c r="SCC315" s="198"/>
      <c r="SCD315" s="198"/>
      <c r="SCE315" s="198"/>
      <c r="SCF315" s="198"/>
      <c r="SCG315" s="198"/>
      <c r="SCH315" s="198"/>
      <c r="SCI315" s="198"/>
      <c r="SCJ315" s="198"/>
      <c r="SCK315" s="198"/>
      <c r="SCL315" s="198"/>
      <c r="SCM315" s="198"/>
      <c r="SCN315" s="198"/>
      <c r="SCO315" s="198"/>
      <c r="SCP315" s="198"/>
      <c r="SCQ315" s="198"/>
      <c r="SCR315" s="198"/>
      <c r="SCS315" s="198"/>
      <c r="SCT315" s="198"/>
      <c r="SCU315" s="198"/>
      <c r="SCV315" s="198"/>
      <c r="SCW315" s="198"/>
      <c r="SCX315" s="198"/>
      <c r="SCY315" s="198"/>
      <c r="SCZ315" s="198"/>
      <c r="SDA315" s="198"/>
      <c r="SDB315" s="198"/>
      <c r="SDC315" s="198"/>
      <c r="SDD315" s="198"/>
      <c r="SDE315" s="198"/>
      <c r="SDF315" s="198"/>
      <c r="SDG315" s="198"/>
      <c r="SDH315" s="198"/>
      <c r="SDI315" s="198"/>
      <c r="SDJ315" s="198"/>
      <c r="SDK315" s="198"/>
      <c r="SDL315" s="198"/>
      <c r="SDM315" s="198"/>
      <c r="SDN315" s="198"/>
      <c r="SDO315" s="198"/>
      <c r="SDP315" s="198"/>
      <c r="SDQ315" s="198"/>
      <c r="SDR315" s="198"/>
      <c r="SDS315" s="198"/>
      <c r="SDT315" s="198"/>
      <c r="SDU315" s="198"/>
      <c r="SDV315" s="198"/>
      <c r="SDW315" s="198"/>
      <c r="SDX315" s="198"/>
      <c r="SDY315" s="198"/>
      <c r="SDZ315" s="198"/>
      <c r="SEA315" s="198"/>
      <c r="SEB315" s="198"/>
      <c r="SEC315" s="198"/>
      <c r="SED315" s="198"/>
      <c r="SEE315" s="198"/>
      <c r="SEF315" s="198"/>
      <c r="SEG315" s="198"/>
      <c r="SEH315" s="198"/>
      <c r="SEI315" s="198"/>
      <c r="SEJ315" s="198"/>
      <c r="SEK315" s="198"/>
      <c r="SEL315" s="198"/>
      <c r="SEM315" s="198"/>
      <c r="SEN315" s="198"/>
      <c r="SEO315" s="198"/>
      <c r="SEP315" s="198"/>
      <c r="SEQ315" s="198"/>
      <c r="SER315" s="198"/>
      <c r="SES315" s="198"/>
      <c r="SET315" s="198"/>
      <c r="SEU315" s="198"/>
      <c r="SEV315" s="198"/>
      <c r="SEW315" s="198"/>
      <c r="SEX315" s="198"/>
      <c r="SEY315" s="198"/>
      <c r="SEZ315" s="198"/>
      <c r="SFA315" s="198"/>
      <c r="SFB315" s="198"/>
      <c r="SFC315" s="198"/>
      <c r="SFD315" s="198"/>
      <c r="SFE315" s="198"/>
      <c r="SFF315" s="198"/>
      <c r="SFG315" s="198"/>
      <c r="SFH315" s="198"/>
      <c r="SFI315" s="198"/>
      <c r="SFJ315" s="198"/>
      <c r="SFK315" s="198"/>
      <c r="SFL315" s="198"/>
      <c r="SFM315" s="198"/>
      <c r="SFN315" s="198"/>
      <c r="SFO315" s="198"/>
      <c r="SFP315" s="198"/>
      <c r="SFQ315" s="198"/>
      <c r="SFR315" s="198"/>
      <c r="SFS315" s="198"/>
      <c r="SFT315" s="198"/>
      <c r="SFU315" s="198"/>
      <c r="SFV315" s="198"/>
      <c r="SFW315" s="198"/>
      <c r="SFX315" s="198"/>
      <c r="SFY315" s="198"/>
      <c r="SFZ315" s="198"/>
      <c r="SGA315" s="198"/>
      <c r="SGB315" s="198"/>
      <c r="SGC315" s="198"/>
      <c r="SGD315" s="198"/>
      <c r="SGE315" s="198"/>
      <c r="SGF315" s="198"/>
      <c r="SGG315" s="198"/>
      <c r="SGH315" s="198"/>
      <c r="SGI315" s="198"/>
      <c r="SGJ315" s="198"/>
      <c r="SGK315" s="198"/>
      <c r="SGL315" s="198"/>
      <c r="SGM315" s="198"/>
      <c r="SGN315" s="198"/>
      <c r="SGO315" s="198"/>
      <c r="SGP315" s="198"/>
      <c r="SGQ315" s="198"/>
      <c r="SGR315" s="198"/>
      <c r="SGS315" s="198"/>
      <c r="SGT315" s="198"/>
      <c r="SGU315" s="198"/>
      <c r="SGV315" s="198"/>
      <c r="SGW315" s="198"/>
      <c r="SGX315" s="198"/>
      <c r="SGY315" s="198"/>
      <c r="SGZ315" s="198"/>
      <c r="SHA315" s="198"/>
      <c r="SHB315" s="198"/>
      <c r="SHC315" s="198"/>
      <c r="SHD315" s="198"/>
      <c r="SHE315" s="198"/>
      <c r="SHF315" s="198"/>
      <c r="SHG315" s="198"/>
      <c r="SHH315" s="198"/>
      <c r="SHI315" s="198"/>
      <c r="SHJ315" s="198"/>
      <c r="SHK315" s="198"/>
      <c r="SHL315" s="198"/>
      <c r="SHM315" s="198"/>
      <c r="SHN315" s="198"/>
      <c r="SHO315" s="198"/>
      <c r="SHP315" s="198"/>
      <c r="SHQ315" s="198"/>
      <c r="SHR315" s="198"/>
      <c r="SHS315" s="198"/>
      <c r="SHT315" s="198"/>
      <c r="SHU315" s="198"/>
      <c r="SHV315" s="198"/>
      <c r="SHW315" s="198"/>
      <c r="SHX315" s="198"/>
      <c r="SHY315" s="198"/>
      <c r="SHZ315" s="198"/>
      <c r="SIA315" s="198"/>
      <c r="SIB315" s="198"/>
      <c r="SIC315" s="198"/>
      <c r="SID315" s="198"/>
      <c r="SIE315" s="198"/>
      <c r="SIF315" s="198"/>
      <c r="SIG315" s="198"/>
      <c r="SIH315" s="198"/>
      <c r="SII315" s="198"/>
      <c r="SIJ315" s="198"/>
      <c r="SIK315" s="198"/>
      <c r="SIL315" s="198"/>
      <c r="SIM315" s="198"/>
      <c r="SIN315" s="198"/>
      <c r="SIO315" s="198"/>
      <c r="SIP315" s="198"/>
      <c r="SIQ315" s="198"/>
      <c r="SIR315" s="198"/>
      <c r="SIS315" s="198"/>
      <c r="SIT315" s="198"/>
      <c r="SIU315" s="198"/>
      <c r="SIV315" s="198"/>
      <c r="SIW315" s="198"/>
      <c r="SIX315" s="198"/>
      <c r="SIY315" s="198"/>
      <c r="SIZ315" s="198"/>
      <c r="SJA315" s="198"/>
      <c r="SJB315" s="198"/>
      <c r="SJC315" s="198"/>
      <c r="SJD315" s="198"/>
      <c r="SJE315" s="198"/>
      <c r="SJF315" s="198"/>
      <c r="SJG315" s="198"/>
      <c r="SJH315" s="198"/>
      <c r="SJI315" s="198"/>
      <c r="SJJ315" s="198"/>
      <c r="SJK315" s="198"/>
      <c r="SJL315" s="198"/>
      <c r="SJM315" s="198"/>
      <c r="SJN315" s="198"/>
      <c r="SJO315" s="198"/>
      <c r="SJP315" s="198"/>
      <c r="SJQ315" s="198"/>
      <c r="SJR315" s="198"/>
      <c r="SJS315" s="198"/>
      <c r="SJT315" s="198"/>
      <c r="SJU315" s="198"/>
      <c r="SJV315" s="198"/>
      <c r="SJW315" s="198"/>
      <c r="SJX315" s="198"/>
      <c r="SJY315" s="198"/>
      <c r="SJZ315" s="198"/>
      <c r="SKA315" s="198"/>
      <c r="SKB315" s="198"/>
      <c r="SKC315" s="198"/>
      <c r="SKD315" s="198"/>
      <c r="SKE315" s="198"/>
      <c r="SKF315" s="198"/>
      <c r="SKG315" s="198"/>
      <c r="SKH315" s="198"/>
      <c r="SKI315" s="198"/>
      <c r="SKJ315" s="198"/>
      <c r="SKK315" s="198"/>
      <c r="SKL315" s="198"/>
      <c r="SKM315" s="198"/>
      <c r="SKN315" s="198"/>
      <c r="SKO315" s="198"/>
      <c r="SKP315" s="198"/>
      <c r="SKQ315" s="198"/>
      <c r="SKR315" s="198"/>
      <c r="SKS315" s="198"/>
      <c r="SKT315" s="198"/>
      <c r="SKU315" s="198"/>
      <c r="SKV315" s="198"/>
      <c r="SKW315" s="198"/>
      <c r="SKX315" s="198"/>
      <c r="SKY315" s="198"/>
      <c r="SKZ315" s="198"/>
      <c r="SLA315" s="198"/>
      <c r="SLB315" s="198"/>
      <c r="SLC315" s="198"/>
      <c r="SLD315" s="198"/>
      <c r="SLE315" s="198"/>
      <c r="SLF315" s="198"/>
      <c r="SLG315" s="198"/>
      <c r="SLH315" s="198"/>
      <c r="SLI315" s="198"/>
      <c r="SLJ315" s="198"/>
      <c r="SLK315" s="198"/>
      <c r="SLL315" s="198"/>
      <c r="SLM315" s="198"/>
      <c r="SLN315" s="198"/>
      <c r="SLO315" s="198"/>
      <c r="SLP315" s="198"/>
      <c r="SLQ315" s="198"/>
      <c r="SLR315" s="198"/>
      <c r="SLS315" s="198"/>
      <c r="SLT315" s="198"/>
      <c r="SLU315" s="198"/>
      <c r="SLV315" s="198"/>
      <c r="SLW315" s="198"/>
      <c r="SLX315" s="198"/>
      <c r="SLY315" s="198"/>
      <c r="SLZ315" s="198"/>
      <c r="SMA315" s="198"/>
      <c r="SMB315" s="198"/>
      <c r="SMC315" s="198"/>
      <c r="SMD315" s="198"/>
      <c r="SME315" s="198"/>
      <c r="SMF315" s="198"/>
      <c r="SMG315" s="198"/>
      <c r="SMH315" s="198"/>
      <c r="SMI315" s="198"/>
      <c r="SMJ315" s="198"/>
      <c r="SMK315" s="198"/>
      <c r="SML315" s="198"/>
      <c r="SMM315" s="198"/>
      <c r="SMN315" s="198"/>
      <c r="SMO315" s="198"/>
      <c r="SMP315" s="198"/>
      <c r="SMQ315" s="198"/>
      <c r="SMR315" s="198"/>
      <c r="SMS315" s="198"/>
      <c r="SMT315" s="198"/>
      <c r="SMU315" s="198"/>
      <c r="SMV315" s="198"/>
      <c r="SMW315" s="198"/>
      <c r="SMX315" s="198"/>
      <c r="SMY315" s="198"/>
      <c r="SMZ315" s="198"/>
      <c r="SNA315" s="198"/>
      <c r="SNB315" s="198"/>
      <c r="SNC315" s="198"/>
      <c r="SND315" s="198"/>
      <c r="SNE315" s="198"/>
      <c r="SNF315" s="198"/>
      <c r="SNG315" s="198"/>
      <c r="SNH315" s="198"/>
      <c r="SNI315" s="198"/>
      <c r="SNJ315" s="198"/>
      <c r="SNK315" s="198"/>
      <c r="SNL315" s="198"/>
      <c r="SNM315" s="198"/>
      <c r="SNN315" s="198"/>
      <c r="SNO315" s="198"/>
      <c r="SNP315" s="198"/>
      <c r="SNQ315" s="198"/>
      <c r="SNR315" s="198"/>
      <c r="SNS315" s="198"/>
      <c r="SNT315" s="198"/>
      <c r="SNU315" s="198"/>
      <c r="SNV315" s="198"/>
      <c r="SNW315" s="198"/>
      <c r="SNX315" s="198"/>
      <c r="SNY315" s="198"/>
      <c r="SNZ315" s="198"/>
      <c r="SOA315" s="198"/>
      <c r="SOB315" s="198"/>
      <c r="SOC315" s="198"/>
      <c r="SOD315" s="198"/>
      <c r="SOE315" s="198"/>
      <c r="SOF315" s="198"/>
      <c r="SOG315" s="198"/>
      <c r="SOH315" s="198"/>
      <c r="SOI315" s="198"/>
      <c r="SOJ315" s="198"/>
      <c r="SOK315" s="198"/>
      <c r="SOL315" s="198"/>
      <c r="SOM315" s="198"/>
      <c r="SON315" s="198"/>
      <c r="SOO315" s="198"/>
      <c r="SOP315" s="198"/>
      <c r="SOQ315" s="198"/>
      <c r="SOR315" s="198"/>
      <c r="SOS315" s="198"/>
      <c r="SOT315" s="198"/>
      <c r="SOU315" s="198"/>
      <c r="SOV315" s="198"/>
      <c r="SOW315" s="198"/>
      <c r="SOX315" s="198"/>
      <c r="SOY315" s="198"/>
      <c r="SOZ315" s="198"/>
      <c r="SPA315" s="198"/>
      <c r="SPB315" s="198"/>
      <c r="SPC315" s="198"/>
      <c r="SPD315" s="198"/>
      <c r="SPE315" s="198"/>
      <c r="SPF315" s="198"/>
      <c r="SPG315" s="198"/>
      <c r="SPH315" s="198"/>
      <c r="SPI315" s="198"/>
      <c r="SPJ315" s="198"/>
      <c r="SPK315" s="198"/>
      <c r="SPL315" s="198"/>
      <c r="SPM315" s="198"/>
      <c r="SPN315" s="198"/>
      <c r="SPO315" s="198"/>
      <c r="SPP315" s="198"/>
      <c r="SPQ315" s="198"/>
      <c r="SPR315" s="198"/>
      <c r="SPS315" s="198"/>
      <c r="SPT315" s="198"/>
      <c r="SPU315" s="198"/>
      <c r="SPV315" s="198"/>
      <c r="SPW315" s="198"/>
      <c r="SPX315" s="198"/>
      <c r="SPY315" s="198"/>
      <c r="SPZ315" s="198"/>
      <c r="SQA315" s="198"/>
      <c r="SQB315" s="198"/>
      <c r="SQC315" s="198"/>
      <c r="SQD315" s="198"/>
      <c r="SQE315" s="198"/>
      <c r="SQF315" s="198"/>
      <c r="SQG315" s="198"/>
      <c r="SQH315" s="198"/>
      <c r="SQI315" s="198"/>
      <c r="SQJ315" s="198"/>
      <c r="SQK315" s="198"/>
      <c r="SQL315" s="198"/>
      <c r="SQM315" s="198"/>
      <c r="SQN315" s="198"/>
      <c r="SQO315" s="198"/>
      <c r="SQP315" s="198"/>
      <c r="SQQ315" s="198"/>
      <c r="SQR315" s="198"/>
      <c r="SQS315" s="198"/>
      <c r="SQT315" s="198"/>
      <c r="SQU315" s="198"/>
      <c r="SQV315" s="198"/>
      <c r="SQW315" s="198"/>
      <c r="SQX315" s="198"/>
      <c r="SQY315" s="198"/>
      <c r="SQZ315" s="198"/>
      <c r="SRA315" s="198"/>
      <c r="SRB315" s="198"/>
      <c r="SRC315" s="198"/>
      <c r="SRD315" s="198"/>
      <c r="SRE315" s="198"/>
      <c r="SRF315" s="198"/>
      <c r="SRG315" s="198"/>
      <c r="SRH315" s="198"/>
      <c r="SRI315" s="198"/>
      <c r="SRJ315" s="198"/>
      <c r="SRK315" s="198"/>
      <c r="SRL315" s="198"/>
      <c r="SRM315" s="198"/>
      <c r="SRN315" s="198"/>
      <c r="SRO315" s="198"/>
      <c r="SRP315" s="198"/>
      <c r="SRQ315" s="198"/>
      <c r="SRR315" s="198"/>
      <c r="SRS315" s="198"/>
      <c r="SRT315" s="198"/>
      <c r="SRU315" s="198"/>
      <c r="SRV315" s="198"/>
      <c r="SRW315" s="198"/>
      <c r="SRX315" s="198"/>
      <c r="SRY315" s="198"/>
      <c r="SRZ315" s="198"/>
      <c r="SSA315" s="198"/>
      <c r="SSB315" s="198"/>
      <c r="SSC315" s="198"/>
      <c r="SSD315" s="198"/>
      <c r="SSE315" s="198"/>
      <c r="SSF315" s="198"/>
      <c r="SSG315" s="198"/>
      <c r="SSH315" s="198"/>
      <c r="SSI315" s="198"/>
      <c r="SSJ315" s="198"/>
      <c r="SSK315" s="198"/>
      <c r="SSL315" s="198"/>
      <c r="SSM315" s="198"/>
      <c r="SSN315" s="198"/>
      <c r="SSO315" s="198"/>
      <c r="SSP315" s="198"/>
      <c r="SSQ315" s="198"/>
      <c r="SSR315" s="198"/>
      <c r="SSS315" s="198"/>
      <c r="SST315" s="198"/>
      <c r="SSU315" s="198"/>
      <c r="SSV315" s="198"/>
      <c r="SSW315" s="198"/>
      <c r="SSX315" s="198"/>
      <c r="SSY315" s="198"/>
      <c r="SSZ315" s="198"/>
      <c r="STA315" s="198"/>
      <c r="STB315" s="198"/>
      <c r="STC315" s="198"/>
      <c r="STD315" s="198"/>
      <c r="STE315" s="198"/>
      <c r="STF315" s="198"/>
      <c r="STG315" s="198"/>
      <c r="STH315" s="198"/>
      <c r="STI315" s="198"/>
      <c r="STJ315" s="198"/>
      <c r="STK315" s="198"/>
      <c r="STL315" s="198"/>
      <c r="STM315" s="198"/>
      <c r="STN315" s="198"/>
      <c r="STO315" s="198"/>
      <c r="STP315" s="198"/>
      <c r="STQ315" s="198"/>
      <c r="STR315" s="198"/>
      <c r="STS315" s="198"/>
      <c r="STT315" s="198"/>
      <c r="STU315" s="198"/>
      <c r="STV315" s="198"/>
      <c r="STW315" s="198"/>
      <c r="STX315" s="198"/>
      <c r="STY315" s="198"/>
      <c r="STZ315" s="198"/>
      <c r="SUA315" s="198"/>
      <c r="SUB315" s="198"/>
      <c r="SUC315" s="198"/>
      <c r="SUD315" s="198"/>
      <c r="SUE315" s="198"/>
      <c r="SUF315" s="198"/>
      <c r="SUG315" s="198"/>
      <c r="SUH315" s="198"/>
      <c r="SUI315" s="198"/>
      <c r="SUJ315" s="198"/>
      <c r="SUK315" s="198"/>
      <c r="SUL315" s="198"/>
      <c r="SUM315" s="198"/>
      <c r="SUN315" s="198"/>
      <c r="SUO315" s="198"/>
      <c r="SUP315" s="198"/>
      <c r="SUQ315" s="198"/>
      <c r="SUR315" s="198"/>
      <c r="SUS315" s="198"/>
      <c r="SUT315" s="198"/>
      <c r="SUU315" s="198"/>
      <c r="SUV315" s="198"/>
      <c r="SUW315" s="198"/>
      <c r="SUX315" s="198"/>
      <c r="SUY315" s="198"/>
      <c r="SUZ315" s="198"/>
      <c r="SVA315" s="198"/>
      <c r="SVB315" s="198"/>
      <c r="SVC315" s="198"/>
      <c r="SVD315" s="198"/>
      <c r="SVE315" s="198"/>
      <c r="SVF315" s="198"/>
      <c r="SVG315" s="198"/>
      <c r="SVH315" s="198"/>
      <c r="SVI315" s="198"/>
      <c r="SVJ315" s="198"/>
      <c r="SVK315" s="198"/>
      <c r="SVL315" s="198"/>
      <c r="SVM315" s="198"/>
      <c r="SVN315" s="198"/>
      <c r="SVO315" s="198"/>
      <c r="SVP315" s="198"/>
      <c r="SVQ315" s="198"/>
      <c r="SVR315" s="198"/>
      <c r="SVS315" s="198"/>
      <c r="SVT315" s="198"/>
      <c r="SVU315" s="198"/>
      <c r="SVV315" s="198"/>
      <c r="SVW315" s="198"/>
      <c r="SVX315" s="198"/>
      <c r="SVY315" s="198"/>
      <c r="SVZ315" s="198"/>
      <c r="SWA315" s="198"/>
      <c r="SWB315" s="198"/>
      <c r="SWC315" s="198"/>
      <c r="SWD315" s="198"/>
      <c r="SWE315" s="198"/>
      <c r="SWF315" s="198"/>
      <c r="SWG315" s="198"/>
      <c r="SWH315" s="198"/>
      <c r="SWI315" s="198"/>
      <c r="SWJ315" s="198"/>
      <c r="SWK315" s="198"/>
      <c r="SWL315" s="198"/>
      <c r="SWM315" s="198"/>
      <c r="SWN315" s="198"/>
      <c r="SWO315" s="198"/>
      <c r="SWP315" s="198"/>
      <c r="SWQ315" s="198"/>
      <c r="SWR315" s="198"/>
      <c r="SWS315" s="198"/>
      <c r="SWT315" s="198"/>
      <c r="SWU315" s="198"/>
      <c r="SWV315" s="198"/>
      <c r="SWW315" s="198"/>
      <c r="SWX315" s="198"/>
      <c r="SWY315" s="198"/>
      <c r="SWZ315" s="198"/>
      <c r="SXA315" s="198"/>
      <c r="SXB315" s="198"/>
      <c r="SXC315" s="198"/>
      <c r="SXD315" s="198"/>
      <c r="SXE315" s="198"/>
      <c r="SXF315" s="198"/>
      <c r="SXG315" s="198"/>
      <c r="SXH315" s="198"/>
      <c r="SXI315" s="198"/>
      <c r="SXJ315" s="198"/>
      <c r="SXK315" s="198"/>
      <c r="SXL315" s="198"/>
      <c r="SXM315" s="198"/>
      <c r="SXN315" s="198"/>
      <c r="SXO315" s="198"/>
      <c r="SXP315" s="198"/>
      <c r="SXQ315" s="198"/>
      <c r="SXR315" s="198"/>
      <c r="SXS315" s="198"/>
      <c r="SXT315" s="198"/>
      <c r="SXU315" s="198"/>
      <c r="SXV315" s="198"/>
      <c r="SXW315" s="198"/>
      <c r="SXX315" s="198"/>
      <c r="SXY315" s="198"/>
      <c r="SXZ315" s="198"/>
      <c r="SYA315" s="198"/>
      <c r="SYB315" s="198"/>
      <c r="SYC315" s="198"/>
      <c r="SYD315" s="198"/>
      <c r="SYE315" s="198"/>
      <c r="SYF315" s="198"/>
      <c r="SYG315" s="198"/>
      <c r="SYH315" s="198"/>
      <c r="SYI315" s="198"/>
      <c r="SYJ315" s="198"/>
      <c r="SYK315" s="198"/>
      <c r="SYL315" s="198"/>
      <c r="SYM315" s="198"/>
      <c r="SYN315" s="198"/>
      <c r="SYO315" s="198"/>
      <c r="SYP315" s="198"/>
      <c r="SYQ315" s="198"/>
      <c r="SYR315" s="198"/>
      <c r="SYS315" s="198"/>
      <c r="SYT315" s="198"/>
      <c r="SYU315" s="198"/>
      <c r="SYV315" s="198"/>
      <c r="SYW315" s="198"/>
      <c r="SYX315" s="198"/>
      <c r="SYY315" s="198"/>
      <c r="SYZ315" s="198"/>
      <c r="SZA315" s="198"/>
      <c r="SZB315" s="198"/>
      <c r="SZC315" s="198"/>
      <c r="SZD315" s="198"/>
      <c r="SZE315" s="198"/>
      <c r="SZF315" s="198"/>
      <c r="SZG315" s="198"/>
      <c r="SZH315" s="198"/>
      <c r="SZI315" s="198"/>
      <c r="SZJ315" s="198"/>
      <c r="SZK315" s="198"/>
      <c r="SZL315" s="198"/>
      <c r="SZM315" s="198"/>
      <c r="SZN315" s="198"/>
      <c r="SZO315" s="198"/>
      <c r="SZP315" s="198"/>
      <c r="SZQ315" s="198"/>
      <c r="SZR315" s="198"/>
      <c r="SZS315" s="198"/>
      <c r="SZT315" s="198"/>
      <c r="SZU315" s="198"/>
      <c r="SZV315" s="198"/>
      <c r="SZW315" s="198"/>
      <c r="SZX315" s="198"/>
      <c r="SZY315" s="198"/>
      <c r="SZZ315" s="198"/>
      <c r="TAA315" s="198"/>
      <c r="TAB315" s="198"/>
      <c r="TAC315" s="198"/>
      <c r="TAD315" s="198"/>
      <c r="TAE315" s="198"/>
      <c r="TAF315" s="198"/>
      <c r="TAG315" s="198"/>
      <c r="TAH315" s="198"/>
      <c r="TAI315" s="198"/>
      <c r="TAJ315" s="198"/>
      <c r="TAK315" s="198"/>
      <c r="TAL315" s="198"/>
      <c r="TAM315" s="198"/>
      <c r="TAN315" s="198"/>
      <c r="TAO315" s="198"/>
      <c r="TAP315" s="198"/>
      <c r="TAQ315" s="198"/>
      <c r="TAR315" s="198"/>
      <c r="TAS315" s="198"/>
      <c r="TAT315" s="198"/>
      <c r="TAU315" s="198"/>
      <c r="TAV315" s="198"/>
      <c r="TAW315" s="198"/>
      <c r="TAX315" s="198"/>
      <c r="TAY315" s="198"/>
      <c r="TAZ315" s="198"/>
      <c r="TBA315" s="198"/>
      <c r="TBB315" s="198"/>
      <c r="TBC315" s="198"/>
      <c r="TBD315" s="198"/>
      <c r="TBE315" s="198"/>
      <c r="TBF315" s="198"/>
      <c r="TBG315" s="198"/>
      <c r="TBH315" s="198"/>
      <c r="TBI315" s="198"/>
      <c r="TBJ315" s="198"/>
      <c r="TBK315" s="198"/>
      <c r="TBL315" s="198"/>
      <c r="TBM315" s="198"/>
      <c r="TBN315" s="198"/>
      <c r="TBO315" s="198"/>
      <c r="TBP315" s="198"/>
      <c r="TBQ315" s="198"/>
      <c r="TBR315" s="198"/>
      <c r="TBS315" s="198"/>
      <c r="TBT315" s="198"/>
      <c r="TBU315" s="198"/>
      <c r="TBV315" s="198"/>
      <c r="TBW315" s="198"/>
      <c r="TBX315" s="198"/>
      <c r="TBY315" s="198"/>
      <c r="TBZ315" s="198"/>
      <c r="TCA315" s="198"/>
      <c r="TCB315" s="198"/>
      <c r="TCC315" s="198"/>
      <c r="TCD315" s="198"/>
      <c r="TCE315" s="198"/>
      <c r="TCF315" s="198"/>
      <c r="TCG315" s="198"/>
      <c r="TCH315" s="198"/>
      <c r="TCI315" s="198"/>
      <c r="TCJ315" s="198"/>
      <c r="TCK315" s="198"/>
      <c r="TCL315" s="198"/>
      <c r="TCM315" s="198"/>
      <c r="TCN315" s="198"/>
      <c r="TCO315" s="198"/>
      <c r="TCP315" s="198"/>
      <c r="TCQ315" s="198"/>
      <c r="TCR315" s="198"/>
      <c r="TCS315" s="198"/>
      <c r="TCT315" s="198"/>
      <c r="TCU315" s="198"/>
      <c r="TCV315" s="198"/>
      <c r="TCW315" s="198"/>
      <c r="TCX315" s="198"/>
      <c r="TCY315" s="198"/>
      <c r="TCZ315" s="198"/>
      <c r="TDA315" s="198"/>
      <c r="TDB315" s="198"/>
      <c r="TDC315" s="198"/>
      <c r="TDD315" s="198"/>
      <c r="TDE315" s="198"/>
      <c r="TDF315" s="198"/>
      <c r="TDG315" s="198"/>
      <c r="TDH315" s="198"/>
      <c r="TDI315" s="198"/>
      <c r="TDJ315" s="198"/>
      <c r="TDK315" s="198"/>
      <c r="TDL315" s="198"/>
      <c r="TDM315" s="198"/>
      <c r="TDN315" s="198"/>
      <c r="TDO315" s="198"/>
      <c r="TDP315" s="198"/>
      <c r="TDQ315" s="198"/>
      <c r="TDR315" s="198"/>
      <c r="TDS315" s="198"/>
      <c r="TDT315" s="198"/>
      <c r="TDU315" s="198"/>
      <c r="TDV315" s="198"/>
      <c r="TDW315" s="198"/>
      <c r="TDX315" s="198"/>
      <c r="TDY315" s="198"/>
      <c r="TDZ315" s="198"/>
      <c r="TEA315" s="198"/>
      <c r="TEB315" s="198"/>
      <c r="TEC315" s="198"/>
      <c r="TED315" s="198"/>
      <c r="TEE315" s="198"/>
      <c r="TEF315" s="198"/>
      <c r="TEG315" s="198"/>
      <c r="TEH315" s="198"/>
      <c r="TEI315" s="198"/>
      <c r="TEJ315" s="198"/>
      <c r="TEK315" s="198"/>
      <c r="TEL315" s="198"/>
      <c r="TEM315" s="198"/>
      <c r="TEN315" s="198"/>
      <c r="TEO315" s="198"/>
      <c r="TEP315" s="198"/>
      <c r="TEQ315" s="198"/>
      <c r="TER315" s="198"/>
      <c r="TES315" s="198"/>
      <c r="TET315" s="198"/>
      <c r="TEU315" s="198"/>
      <c r="TEV315" s="198"/>
      <c r="TEW315" s="198"/>
      <c r="TEX315" s="198"/>
      <c r="TEY315" s="198"/>
      <c r="TEZ315" s="198"/>
      <c r="TFA315" s="198"/>
      <c r="TFB315" s="198"/>
      <c r="TFC315" s="198"/>
      <c r="TFD315" s="198"/>
      <c r="TFE315" s="198"/>
      <c r="TFF315" s="198"/>
      <c r="TFG315" s="198"/>
      <c r="TFH315" s="198"/>
      <c r="TFI315" s="198"/>
      <c r="TFJ315" s="198"/>
      <c r="TFK315" s="198"/>
      <c r="TFL315" s="198"/>
      <c r="TFM315" s="198"/>
      <c r="TFN315" s="198"/>
      <c r="TFO315" s="198"/>
      <c r="TFP315" s="198"/>
      <c r="TFQ315" s="198"/>
      <c r="TFR315" s="198"/>
      <c r="TFS315" s="198"/>
      <c r="TFT315" s="198"/>
      <c r="TFU315" s="198"/>
      <c r="TFV315" s="198"/>
      <c r="TFW315" s="198"/>
      <c r="TFX315" s="198"/>
      <c r="TFY315" s="198"/>
      <c r="TFZ315" s="198"/>
      <c r="TGA315" s="198"/>
      <c r="TGB315" s="198"/>
      <c r="TGC315" s="198"/>
      <c r="TGD315" s="198"/>
      <c r="TGE315" s="198"/>
      <c r="TGF315" s="198"/>
      <c r="TGG315" s="198"/>
      <c r="TGH315" s="198"/>
      <c r="TGI315" s="198"/>
      <c r="TGJ315" s="198"/>
      <c r="TGK315" s="198"/>
      <c r="TGL315" s="198"/>
      <c r="TGM315" s="198"/>
      <c r="TGN315" s="198"/>
      <c r="TGO315" s="198"/>
      <c r="TGP315" s="198"/>
      <c r="TGQ315" s="198"/>
      <c r="TGR315" s="198"/>
      <c r="TGS315" s="198"/>
      <c r="TGT315" s="198"/>
      <c r="TGU315" s="198"/>
      <c r="TGV315" s="198"/>
      <c r="TGW315" s="198"/>
      <c r="TGX315" s="198"/>
      <c r="TGY315" s="198"/>
      <c r="TGZ315" s="198"/>
      <c r="THA315" s="198"/>
      <c r="THB315" s="198"/>
      <c r="THC315" s="198"/>
      <c r="THD315" s="198"/>
      <c r="THE315" s="198"/>
      <c r="THF315" s="198"/>
      <c r="THG315" s="198"/>
      <c r="THH315" s="198"/>
      <c r="THI315" s="198"/>
      <c r="THJ315" s="198"/>
      <c r="THK315" s="198"/>
      <c r="THL315" s="198"/>
      <c r="THM315" s="198"/>
      <c r="THN315" s="198"/>
      <c r="THO315" s="198"/>
      <c r="THP315" s="198"/>
      <c r="THQ315" s="198"/>
      <c r="THR315" s="198"/>
      <c r="THS315" s="198"/>
      <c r="THT315" s="198"/>
      <c r="THU315" s="198"/>
      <c r="THV315" s="198"/>
      <c r="THW315" s="198"/>
      <c r="THX315" s="198"/>
      <c r="THY315" s="198"/>
      <c r="THZ315" s="198"/>
      <c r="TIA315" s="198"/>
      <c r="TIB315" s="198"/>
      <c r="TIC315" s="198"/>
      <c r="TID315" s="198"/>
      <c r="TIE315" s="198"/>
      <c r="TIF315" s="198"/>
      <c r="TIG315" s="198"/>
      <c r="TIH315" s="198"/>
      <c r="TII315" s="198"/>
      <c r="TIJ315" s="198"/>
      <c r="TIK315" s="198"/>
      <c r="TIL315" s="198"/>
      <c r="TIM315" s="198"/>
      <c r="TIN315" s="198"/>
      <c r="TIO315" s="198"/>
      <c r="TIP315" s="198"/>
      <c r="TIQ315" s="198"/>
      <c r="TIR315" s="198"/>
      <c r="TIS315" s="198"/>
      <c r="TIT315" s="198"/>
      <c r="TIU315" s="198"/>
      <c r="TIV315" s="198"/>
      <c r="TIW315" s="198"/>
      <c r="TIX315" s="198"/>
      <c r="TIY315" s="198"/>
      <c r="TIZ315" s="198"/>
      <c r="TJA315" s="198"/>
      <c r="TJB315" s="198"/>
      <c r="TJC315" s="198"/>
      <c r="TJD315" s="198"/>
      <c r="TJE315" s="198"/>
      <c r="TJF315" s="198"/>
      <c r="TJG315" s="198"/>
      <c r="TJH315" s="198"/>
      <c r="TJI315" s="198"/>
      <c r="TJJ315" s="198"/>
      <c r="TJK315" s="198"/>
      <c r="TJL315" s="198"/>
      <c r="TJM315" s="198"/>
      <c r="TJN315" s="198"/>
      <c r="TJO315" s="198"/>
      <c r="TJP315" s="198"/>
      <c r="TJQ315" s="198"/>
      <c r="TJR315" s="198"/>
      <c r="TJS315" s="198"/>
      <c r="TJT315" s="198"/>
      <c r="TJU315" s="198"/>
      <c r="TJV315" s="198"/>
      <c r="TJW315" s="198"/>
      <c r="TJX315" s="198"/>
      <c r="TJY315" s="198"/>
      <c r="TJZ315" s="198"/>
      <c r="TKA315" s="198"/>
      <c r="TKB315" s="198"/>
      <c r="TKC315" s="198"/>
      <c r="TKD315" s="198"/>
      <c r="TKE315" s="198"/>
      <c r="TKF315" s="198"/>
      <c r="TKG315" s="198"/>
      <c r="TKH315" s="198"/>
      <c r="TKI315" s="198"/>
      <c r="TKJ315" s="198"/>
      <c r="TKK315" s="198"/>
      <c r="TKL315" s="198"/>
      <c r="TKM315" s="198"/>
      <c r="TKN315" s="198"/>
      <c r="TKO315" s="198"/>
      <c r="TKP315" s="198"/>
      <c r="TKQ315" s="198"/>
      <c r="TKR315" s="198"/>
      <c r="TKS315" s="198"/>
      <c r="TKT315" s="198"/>
      <c r="TKU315" s="198"/>
      <c r="TKV315" s="198"/>
      <c r="TKW315" s="198"/>
      <c r="TKX315" s="198"/>
      <c r="TKY315" s="198"/>
      <c r="TKZ315" s="198"/>
      <c r="TLA315" s="198"/>
      <c r="TLB315" s="198"/>
      <c r="TLC315" s="198"/>
      <c r="TLD315" s="198"/>
      <c r="TLE315" s="198"/>
      <c r="TLF315" s="198"/>
      <c r="TLG315" s="198"/>
      <c r="TLH315" s="198"/>
      <c r="TLI315" s="198"/>
      <c r="TLJ315" s="198"/>
      <c r="TLK315" s="198"/>
      <c r="TLL315" s="198"/>
      <c r="TLM315" s="198"/>
      <c r="TLN315" s="198"/>
      <c r="TLO315" s="198"/>
      <c r="TLP315" s="198"/>
      <c r="TLQ315" s="198"/>
      <c r="TLR315" s="198"/>
      <c r="TLS315" s="198"/>
      <c r="TLT315" s="198"/>
      <c r="TLU315" s="198"/>
      <c r="TLV315" s="198"/>
      <c r="TLW315" s="198"/>
      <c r="TLX315" s="198"/>
      <c r="TLY315" s="198"/>
      <c r="TLZ315" s="198"/>
      <c r="TMA315" s="198"/>
      <c r="TMB315" s="198"/>
      <c r="TMC315" s="198"/>
      <c r="TMD315" s="198"/>
      <c r="TME315" s="198"/>
      <c r="TMF315" s="198"/>
      <c r="TMG315" s="198"/>
      <c r="TMH315" s="198"/>
      <c r="TMI315" s="198"/>
      <c r="TMJ315" s="198"/>
      <c r="TMK315" s="198"/>
      <c r="TML315" s="198"/>
      <c r="TMM315" s="198"/>
      <c r="TMN315" s="198"/>
      <c r="TMO315" s="198"/>
      <c r="TMP315" s="198"/>
      <c r="TMQ315" s="198"/>
      <c r="TMR315" s="198"/>
      <c r="TMS315" s="198"/>
      <c r="TMT315" s="198"/>
      <c r="TMU315" s="198"/>
      <c r="TMV315" s="198"/>
      <c r="TMW315" s="198"/>
      <c r="TMX315" s="198"/>
      <c r="TMY315" s="198"/>
      <c r="TMZ315" s="198"/>
      <c r="TNA315" s="198"/>
      <c r="TNB315" s="198"/>
      <c r="TNC315" s="198"/>
      <c r="TND315" s="198"/>
      <c r="TNE315" s="198"/>
      <c r="TNF315" s="198"/>
      <c r="TNG315" s="198"/>
      <c r="TNH315" s="198"/>
      <c r="TNI315" s="198"/>
      <c r="TNJ315" s="198"/>
      <c r="TNK315" s="198"/>
      <c r="TNL315" s="198"/>
      <c r="TNM315" s="198"/>
      <c r="TNN315" s="198"/>
      <c r="TNO315" s="198"/>
      <c r="TNP315" s="198"/>
      <c r="TNQ315" s="198"/>
      <c r="TNR315" s="198"/>
      <c r="TNS315" s="198"/>
      <c r="TNT315" s="198"/>
      <c r="TNU315" s="198"/>
      <c r="TNV315" s="198"/>
      <c r="TNW315" s="198"/>
      <c r="TNX315" s="198"/>
      <c r="TNY315" s="198"/>
      <c r="TNZ315" s="198"/>
      <c r="TOA315" s="198"/>
      <c r="TOB315" s="198"/>
      <c r="TOC315" s="198"/>
      <c r="TOD315" s="198"/>
      <c r="TOE315" s="198"/>
      <c r="TOF315" s="198"/>
      <c r="TOG315" s="198"/>
      <c r="TOH315" s="198"/>
      <c r="TOI315" s="198"/>
      <c r="TOJ315" s="198"/>
      <c r="TOK315" s="198"/>
      <c r="TOL315" s="198"/>
      <c r="TOM315" s="198"/>
      <c r="TON315" s="198"/>
      <c r="TOO315" s="198"/>
      <c r="TOP315" s="198"/>
      <c r="TOQ315" s="198"/>
      <c r="TOR315" s="198"/>
      <c r="TOS315" s="198"/>
      <c r="TOT315" s="198"/>
      <c r="TOU315" s="198"/>
      <c r="TOV315" s="198"/>
      <c r="TOW315" s="198"/>
      <c r="TOX315" s="198"/>
      <c r="TOY315" s="198"/>
      <c r="TOZ315" s="198"/>
      <c r="TPA315" s="198"/>
      <c r="TPB315" s="198"/>
      <c r="TPC315" s="198"/>
      <c r="TPD315" s="198"/>
      <c r="TPE315" s="198"/>
      <c r="TPF315" s="198"/>
      <c r="TPG315" s="198"/>
      <c r="TPH315" s="198"/>
      <c r="TPI315" s="198"/>
      <c r="TPJ315" s="198"/>
      <c r="TPK315" s="198"/>
      <c r="TPL315" s="198"/>
      <c r="TPM315" s="198"/>
      <c r="TPN315" s="198"/>
      <c r="TPO315" s="198"/>
      <c r="TPP315" s="198"/>
      <c r="TPQ315" s="198"/>
      <c r="TPR315" s="198"/>
      <c r="TPS315" s="198"/>
      <c r="TPT315" s="198"/>
      <c r="TPU315" s="198"/>
      <c r="TPV315" s="198"/>
      <c r="TPW315" s="198"/>
      <c r="TPX315" s="198"/>
      <c r="TPY315" s="198"/>
      <c r="TPZ315" s="198"/>
      <c r="TQA315" s="198"/>
      <c r="TQB315" s="198"/>
      <c r="TQC315" s="198"/>
      <c r="TQD315" s="198"/>
      <c r="TQE315" s="198"/>
      <c r="TQF315" s="198"/>
      <c r="TQG315" s="198"/>
      <c r="TQH315" s="198"/>
      <c r="TQI315" s="198"/>
      <c r="TQJ315" s="198"/>
      <c r="TQK315" s="198"/>
      <c r="TQL315" s="198"/>
      <c r="TQM315" s="198"/>
      <c r="TQN315" s="198"/>
      <c r="TQO315" s="198"/>
      <c r="TQP315" s="198"/>
      <c r="TQQ315" s="198"/>
      <c r="TQR315" s="198"/>
      <c r="TQS315" s="198"/>
      <c r="TQT315" s="198"/>
      <c r="TQU315" s="198"/>
      <c r="TQV315" s="198"/>
      <c r="TQW315" s="198"/>
      <c r="TQX315" s="198"/>
      <c r="TQY315" s="198"/>
      <c r="TQZ315" s="198"/>
      <c r="TRA315" s="198"/>
      <c r="TRB315" s="198"/>
      <c r="TRC315" s="198"/>
      <c r="TRD315" s="198"/>
      <c r="TRE315" s="198"/>
      <c r="TRF315" s="198"/>
      <c r="TRG315" s="198"/>
      <c r="TRH315" s="198"/>
      <c r="TRI315" s="198"/>
      <c r="TRJ315" s="198"/>
      <c r="TRK315" s="198"/>
      <c r="TRL315" s="198"/>
      <c r="TRM315" s="198"/>
      <c r="TRN315" s="198"/>
      <c r="TRO315" s="198"/>
      <c r="TRP315" s="198"/>
      <c r="TRQ315" s="198"/>
      <c r="TRR315" s="198"/>
      <c r="TRS315" s="198"/>
      <c r="TRT315" s="198"/>
      <c r="TRU315" s="198"/>
      <c r="TRV315" s="198"/>
      <c r="TRW315" s="198"/>
      <c r="TRX315" s="198"/>
      <c r="TRY315" s="198"/>
      <c r="TRZ315" s="198"/>
      <c r="TSA315" s="198"/>
      <c r="TSB315" s="198"/>
      <c r="TSC315" s="198"/>
      <c r="TSD315" s="198"/>
      <c r="TSE315" s="198"/>
      <c r="TSF315" s="198"/>
      <c r="TSG315" s="198"/>
      <c r="TSH315" s="198"/>
      <c r="TSI315" s="198"/>
      <c r="TSJ315" s="198"/>
      <c r="TSK315" s="198"/>
      <c r="TSL315" s="198"/>
      <c r="TSM315" s="198"/>
      <c r="TSN315" s="198"/>
      <c r="TSO315" s="198"/>
      <c r="TSP315" s="198"/>
      <c r="TSQ315" s="198"/>
      <c r="TSR315" s="198"/>
      <c r="TSS315" s="198"/>
      <c r="TST315" s="198"/>
      <c r="TSU315" s="198"/>
      <c r="TSV315" s="198"/>
      <c r="TSW315" s="198"/>
      <c r="TSX315" s="198"/>
      <c r="TSY315" s="198"/>
      <c r="TSZ315" s="198"/>
      <c r="TTA315" s="198"/>
      <c r="TTB315" s="198"/>
      <c r="TTC315" s="198"/>
      <c r="TTD315" s="198"/>
      <c r="TTE315" s="198"/>
      <c r="TTF315" s="198"/>
      <c r="TTG315" s="198"/>
      <c r="TTH315" s="198"/>
      <c r="TTI315" s="198"/>
      <c r="TTJ315" s="198"/>
      <c r="TTK315" s="198"/>
      <c r="TTL315" s="198"/>
      <c r="TTM315" s="198"/>
      <c r="TTN315" s="198"/>
      <c r="TTO315" s="198"/>
      <c r="TTP315" s="198"/>
      <c r="TTQ315" s="198"/>
      <c r="TTR315" s="198"/>
      <c r="TTS315" s="198"/>
      <c r="TTT315" s="198"/>
      <c r="TTU315" s="198"/>
      <c r="TTV315" s="198"/>
      <c r="TTW315" s="198"/>
      <c r="TTX315" s="198"/>
      <c r="TTY315" s="198"/>
      <c r="TTZ315" s="198"/>
      <c r="TUA315" s="198"/>
      <c r="TUB315" s="198"/>
      <c r="TUC315" s="198"/>
      <c r="TUD315" s="198"/>
      <c r="TUE315" s="198"/>
      <c r="TUF315" s="198"/>
      <c r="TUG315" s="198"/>
      <c r="TUH315" s="198"/>
      <c r="TUI315" s="198"/>
      <c r="TUJ315" s="198"/>
      <c r="TUK315" s="198"/>
      <c r="TUL315" s="198"/>
      <c r="TUM315" s="198"/>
      <c r="TUN315" s="198"/>
      <c r="TUO315" s="198"/>
      <c r="TUP315" s="198"/>
      <c r="TUQ315" s="198"/>
      <c r="TUR315" s="198"/>
      <c r="TUS315" s="198"/>
      <c r="TUT315" s="198"/>
      <c r="TUU315" s="198"/>
      <c r="TUV315" s="198"/>
      <c r="TUW315" s="198"/>
      <c r="TUX315" s="198"/>
      <c r="TUY315" s="198"/>
      <c r="TUZ315" s="198"/>
      <c r="TVA315" s="198"/>
      <c r="TVB315" s="198"/>
      <c r="TVC315" s="198"/>
      <c r="TVD315" s="198"/>
      <c r="TVE315" s="198"/>
      <c r="TVF315" s="198"/>
      <c r="TVG315" s="198"/>
      <c r="TVH315" s="198"/>
      <c r="TVI315" s="198"/>
      <c r="TVJ315" s="198"/>
      <c r="TVK315" s="198"/>
      <c r="TVL315" s="198"/>
      <c r="TVM315" s="198"/>
      <c r="TVN315" s="198"/>
      <c r="TVO315" s="198"/>
      <c r="TVP315" s="198"/>
      <c r="TVQ315" s="198"/>
      <c r="TVR315" s="198"/>
      <c r="TVS315" s="198"/>
      <c r="TVT315" s="198"/>
      <c r="TVU315" s="198"/>
      <c r="TVV315" s="198"/>
      <c r="TVW315" s="198"/>
      <c r="TVX315" s="198"/>
      <c r="TVY315" s="198"/>
      <c r="TVZ315" s="198"/>
      <c r="TWA315" s="198"/>
      <c r="TWB315" s="198"/>
      <c r="TWC315" s="198"/>
      <c r="TWD315" s="198"/>
      <c r="TWE315" s="198"/>
      <c r="TWF315" s="198"/>
      <c r="TWG315" s="198"/>
      <c r="TWH315" s="198"/>
      <c r="TWI315" s="198"/>
      <c r="TWJ315" s="198"/>
      <c r="TWK315" s="198"/>
      <c r="TWL315" s="198"/>
      <c r="TWM315" s="198"/>
      <c r="TWN315" s="198"/>
      <c r="TWO315" s="198"/>
      <c r="TWP315" s="198"/>
      <c r="TWQ315" s="198"/>
      <c r="TWR315" s="198"/>
      <c r="TWS315" s="198"/>
      <c r="TWT315" s="198"/>
      <c r="TWU315" s="198"/>
      <c r="TWV315" s="198"/>
      <c r="TWW315" s="198"/>
      <c r="TWX315" s="198"/>
      <c r="TWY315" s="198"/>
      <c r="TWZ315" s="198"/>
      <c r="TXA315" s="198"/>
      <c r="TXB315" s="198"/>
      <c r="TXC315" s="198"/>
      <c r="TXD315" s="198"/>
      <c r="TXE315" s="198"/>
      <c r="TXF315" s="198"/>
      <c r="TXG315" s="198"/>
      <c r="TXH315" s="198"/>
      <c r="TXI315" s="198"/>
      <c r="TXJ315" s="198"/>
      <c r="TXK315" s="198"/>
      <c r="TXL315" s="198"/>
      <c r="TXM315" s="198"/>
      <c r="TXN315" s="198"/>
      <c r="TXO315" s="198"/>
      <c r="TXP315" s="198"/>
      <c r="TXQ315" s="198"/>
      <c r="TXR315" s="198"/>
      <c r="TXS315" s="198"/>
      <c r="TXT315" s="198"/>
      <c r="TXU315" s="198"/>
      <c r="TXV315" s="198"/>
      <c r="TXW315" s="198"/>
      <c r="TXX315" s="198"/>
      <c r="TXY315" s="198"/>
      <c r="TXZ315" s="198"/>
      <c r="TYA315" s="198"/>
      <c r="TYB315" s="198"/>
      <c r="TYC315" s="198"/>
      <c r="TYD315" s="198"/>
      <c r="TYE315" s="198"/>
      <c r="TYF315" s="198"/>
      <c r="TYG315" s="198"/>
      <c r="TYH315" s="198"/>
      <c r="TYI315" s="198"/>
      <c r="TYJ315" s="198"/>
      <c r="TYK315" s="198"/>
      <c r="TYL315" s="198"/>
      <c r="TYM315" s="198"/>
      <c r="TYN315" s="198"/>
      <c r="TYO315" s="198"/>
      <c r="TYP315" s="198"/>
      <c r="TYQ315" s="198"/>
      <c r="TYR315" s="198"/>
      <c r="TYS315" s="198"/>
      <c r="TYT315" s="198"/>
      <c r="TYU315" s="198"/>
      <c r="TYV315" s="198"/>
      <c r="TYW315" s="198"/>
      <c r="TYX315" s="198"/>
      <c r="TYY315" s="198"/>
      <c r="TYZ315" s="198"/>
      <c r="TZA315" s="198"/>
      <c r="TZB315" s="198"/>
      <c r="TZC315" s="198"/>
      <c r="TZD315" s="198"/>
      <c r="TZE315" s="198"/>
      <c r="TZF315" s="198"/>
      <c r="TZG315" s="198"/>
      <c r="TZH315" s="198"/>
      <c r="TZI315" s="198"/>
      <c r="TZJ315" s="198"/>
      <c r="TZK315" s="198"/>
      <c r="TZL315" s="198"/>
      <c r="TZM315" s="198"/>
      <c r="TZN315" s="198"/>
      <c r="TZO315" s="198"/>
      <c r="TZP315" s="198"/>
      <c r="TZQ315" s="198"/>
      <c r="TZR315" s="198"/>
      <c r="TZS315" s="198"/>
      <c r="TZT315" s="198"/>
      <c r="TZU315" s="198"/>
      <c r="TZV315" s="198"/>
      <c r="TZW315" s="198"/>
      <c r="TZX315" s="198"/>
      <c r="TZY315" s="198"/>
      <c r="TZZ315" s="198"/>
      <c r="UAA315" s="198"/>
      <c r="UAB315" s="198"/>
      <c r="UAC315" s="198"/>
      <c r="UAD315" s="198"/>
      <c r="UAE315" s="198"/>
      <c r="UAF315" s="198"/>
      <c r="UAG315" s="198"/>
      <c r="UAH315" s="198"/>
      <c r="UAI315" s="198"/>
      <c r="UAJ315" s="198"/>
      <c r="UAK315" s="198"/>
      <c r="UAL315" s="198"/>
      <c r="UAM315" s="198"/>
      <c r="UAN315" s="198"/>
      <c r="UAO315" s="198"/>
      <c r="UAP315" s="198"/>
      <c r="UAQ315" s="198"/>
      <c r="UAR315" s="198"/>
      <c r="UAS315" s="198"/>
      <c r="UAT315" s="198"/>
      <c r="UAU315" s="198"/>
      <c r="UAV315" s="198"/>
      <c r="UAW315" s="198"/>
      <c r="UAX315" s="198"/>
      <c r="UAY315" s="198"/>
      <c r="UAZ315" s="198"/>
      <c r="UBA315" s="198"/>
      <c r="UBB315" s="198"/>
      <c r="UBC315" s="198"/>
      <c r="UBD315" s="198"/>
      <c r="UBE315" s="198"/>
      <c r="UBF315" s="198"/>
      <c r="UBG315" s="198"/>
      <c r="UBH315" s="198"/>
      <c r="UBI315" s="198"/>
      <c r="UBJ315" s="198"/>
      <c r="UBK315" s="198"/>
      <c r="UBL315" s="198"/>
      <c r="UBM315" s="198"/>
      <c r="UBN315" s="198"/>
      <c r="UBO315" s="198"/>
      <c r="UBP315" s="198"/>
      <c r="UBQ315" s="198"/>
      <c r="UBR315" s="198"/>
      <c r="UBS315" s="198"/>
      <c r="UBT315" s="198"/>
      <c r="UBU315" s="198"/>
      <c r="UBV315" s="198"/>
      <c r="UBW315" s="198"/>
      <c r="UBX315" s="198"/>
      <c r="UBY315" s="198"/>
      <c r="UBZ315" s="198"/>
      <c r="UCA315" s="198"/>
      <c r="UCB315" s="198"/>
      <c r="UCC315" s="198"/>
      <c r="UCD315" s="198"/>
      <c r="UCE315" s="198"/>
      <c r="UCF315" s="198"/>
      <c r="UCG315" s="198"/>
      <c r="UCH315" s="198"/>
      <c r="UCI315" s="198"/>
      <c r="UCJ315" s="198"/>
      <c r="UCK315" s="198"/>
      <c r="UCL315" s="198"/>
      <c r="UCM315" s="198"/>
      <c r="UCN315" s="198"/>
      <c r="UCO315" s="198"/>
      <c r="UCP315" s="198"/>
      <c r="UCQ315" s="198"/>
      <c r="UCR315" s="198"/>
      <c r="UCS315" s="198"/>
      <c r="UCT315" s="198"/>
      <c r="UCU315" s="198"/>
      <c r="UCV315" s="198"/>
      <c r="UCW315" s="198"/>
      <c r="UCX315" s="198"/>
      <c r="UCY315" s="198"/>
      <c r="UCZ315" s="198"/>
      <c r="UDA315" s="198"/>
      <c r="UDB315" s="198"/>
      <c r="UDC315" s="198"/>
      <c r="UDD315" s="198"/>
      <c r="UDE315" s="198"/>
      <c r="UDF315" s="198"/>
      <c r="UDG315" s="198"/>
      <c r="UDH315" s="198"/>
      <c r="UDI315" s="198"/>
      <c r="UDJ315" s="198"/>
      <c r="UDK315" s="198"/>
      <c r="UDL315" s="198"/>
      <c r="UDM315" s="198"/>
      <c r="UDN315" s="198"/>
      <c r="UDO315" s="198"/>
      <c r="UDP315" s="198"/>
      <c r="UDQ315" s="198"/>
      <c r="UDR315" s="198"/>
      <c r="UDS315" s="198"/>
      <c r="UDT315" s="198"/>
      <c r="UDU315" s="198"/>
      <c r="UDV315" s="198"/>
      <c r="UDW315" s="198"/>
      <c r="UDX315" s="198"/>
      <c r="UDY315" s="198"/>
      <c r="UDZ315" s="198"/>
      <c r="UEA315" s="198"/>
      <c r="UEB315" s="198"/>
      <c r="UEC315" s="198"/>
      <c r="UED315" s="198"/>
      <c r="UEE315" s="198"/>
      <c r="UEF315" s="198"/>
      <c r="UEG315" s="198"/>
      <c r="UEH315" s="198"/>
      <c r="UEI315" s="198"/>
      <c r="UEJ315" s="198"/>
      <c r="UEK315" s="198"/>
      <c r="UEL315" s="198"/>
      <c r="UEM315" s="198"/>
      <c r="UEN315" s="198"/>
      <c r="UEO315" s="198"/>
      <c r="UEP315" s="198"/>
      <c r="UEQ315" s="198"/>
      <c r="UER315" s="198"/>
      <c r="UES315" s="198"/>
      <c r="UET315" s="198"/>
      <c r="UEU315" s="198"/>
      <c r="UEV315" s="198"/>
      <c r="UEW315" s="198"/>
      <c r="UEX315" s="198"/>
      <c r="UEY315" s="198"/>
      <c r="UEZ315" s="198"/>
      <c r="UFA315" s="198"/>
      <c r="UFB315" s="198"/>
      <c r="UFC315" s="198"/>
      <c r="UFD315" s="198"/>
      <c r="UFE315" s="198"/>
      <c r="UFF315" s="198"/>
      <c r="UFG315" s="198"/>
      <c r="UFH315" s="198"/>
      <c r="UFI315" s="198"/>
      <c r="UFJ315" s="198"/>
      <c r="UFK315" s="198"/>
      <c r="UFL315" s="198"/>
      <c r="UFM315" s="198"/>
      <c r="UFN315" s="198"/>
      <c r="UFO315" s="198"/>
      <c r="UFP315" s="198"/>
      <c r="UFQ315" s="198"/>
      <c r="UFR315" s="198"/>
      <c r="UFS315" s="198"/>
      <c r="UFT315" s="198"/>
      <c r="UFU315" s="198"/>
      <c r="UFV315" s="198"/>
      <c r="UFW315" s="198"/>
      <c r="UFX315" s="198"/>
      <c r="UFY315" s="198"/>
      <c r="UFZ315" s="198"/>
      <c r="UGA315" s="198"/>
      <c r="UGB315" s="198"/>
      <c r="UGC315" s="198"/>
      <c r="UGD315" s="198"/>
      <c r="UGE315" s="198"/>
      <c r="UGF315" s="198"/>
      <c r="UGG315" s="198"/>
      <c r="UGH315" s="198"/>
      <c r="UGI315" s="198"/>
      <c r="UGJ315" s="198"/>
      <c r="UGK315" s="198"/>
      <c r="UGL315" s="198"/>
      <c r="UGM315" s="198"/>
      <c r="UGN315" s="198"/>
      <c r="UGO315" s="198"/>
      <c r="UGP315" s="198"/>
      <c r="UGQ315" s="198"/>
      <c r="UGR315" s="198"/>
      <c r="UGS315" s="198"/>
      <c r="UGT315" s="198"/>
      <c r="UGU315" s="198"/>
      <c r="UGV315" s="198"/>
      <c r="UGW315" s="198"/>
      <c r="UGX315" s="198"/>
      <c r="UGY315" s="198"/>
      <c r="UGZ315" s="198"/>
      <c r="UHA315" s="198"/>
      <c r="UHB315" s="198"/>
      <c r="UHC315" s="198"/>
      <c r="UHD315" s="198"/>
      <c r="UHE315" s="198"/>
      <c r="UHF315" s="198"/>
      <c r="UHG315" s="198"/>
      <c r="UHH315" s="198"/>
      <c r="UHI315" s="198"/>
      <c r="UHJ315" s="198"/>
      <c r="UHK315" s="198"/>
      <c r="UHL315" s="198"/>
      <c r="UHM315" s="198"/>
      <c r="UHN315" s="198"/>
      <c r="UHO315" s="198"/>
      <c r="UHP315" s="198"/>
      <c r="UHQ315" s="198"/>
      <c r="UHR315" s="198"/>
      <c r="UHS315" s="198"/>
      <c r="UHT315" s="198"/>
      <c r="UHU315" s="198"/>
      <c r="UHV315" s="198"/>
      <c r="UHW315" s="198"/>
      <c r="UHX315" s="198"/>
      <c r="UHY315" s="198"/>
      <c r="UHZ315" s="198"/>
      <c r="UIA315" s="198"/>
      <c r="UIB315" s="198"/>
      <c r="UIC315" s="198"/>
      <c r="UID315" s="198"/>
      <c r="UIE315" s="198"/>
      <c r="UIF315" s="198"/>
      <c r="UIG315" s="198"/>
      <c r="UIH315" s="198"/>
      <c r="UII315" s="198"/>
      <c r="UIJ315" s="198"/>
      <c r="UIK315" s="198"/>
      <c r="UIL315" s="198"/>
      <c r="UIM315" s="198"/>
      <c r="UIN315" s="198"/>
      <c r="UIO315" s="198"/>
      <c r="UIP315" s="198"/>
      <c r="UIQ315" s="198"/>
      <c r="UIR315" s="198"/>
      <c r="UIS315" s="198"/>
      <c r="UIT315" s="198"/>
      <c r="UIU315" s="198"/>
      <c r="UIV315" s="198"/>
      <c r="UIW315" s="198"/>
      <c r="UIX315" s="198"/>
      <c r="UIY315" s="198"/>
      <c r="UIZ315" s="198"/>
      <c r="UJA315" s="198"/>
      <c r="UJB315" s="198"/>
      <c r="UJC315" s="198"/>
      <c r="UJD315" s="198"/>
      <c r="UJE315" s="198"/>
      <c r="UJF315" s="198"/>
      <c r="UJG315" s="198"/>
      <c r="UJH315" s="198"/>
      <c r="UJI315" s="198"/>
      <c r="UJJ315" s="198"/>
      <c r="UJK315" s="198"/>
      <c r="UJL315" s="198"/>
      <c r="UJM315" s="198"/>
      <c r="UJN315" s="198"/>
      <c r="UJO315" s="198"/>
      <c r="UJP315" s="198"/>
      <c r="UJQ315" s="198"/>
      <c r="UJR315" s="198"/>
      <c r="UJS315" s="198"/>
      <c r="UJT315" s="198"/>
      <c r="UJU315" s="198"/>
      <c r="UJV315" s="198"/>
      <c r="UJW315" s="198"/>
      <c r="UJX315" s="198"/>
      <c r="UJY315" s="198"/>
      <c r="UJZ315" s="198"/>
      <c r="UKA315" s="198"/>
      <c r="UKB315" s="198"/>
      <c r="UKC315" s="198"/>
      <c r="UKD315" s="198"/>
      <c r="UKE315" s="198"/>
      <c r="UKF315" s="198"/>
      <c r="UKG315" s="198"/>
      <c r="UKH315" s="198"/>
      <c r="UKI315" s="198"/>
      <c r="UKJ315" s="198"/>
      <c r="UKK315" s="198"/>
      <c r="UKL315" s="198"/>
      <c r="UKM315" s="198"/>
      <c r="UKN315" s="198"/>
      <c r="UKO315" s="198"/>
      <c r="UKP315" s="198"/>
      <c r="UKQ315" s="198"/>
      <c r="UKR315" s="198"/>
      <c r="UKS315" s="198"/>
      <c r="UKT315" s="198"/>
      <c r="UKU315" s="198"/>
      <c r="UKV315" s="198"/>
      <c r="UKW315" s="198"/>
      <c r="UKX315" s="198"/>
      <c r="UKY315" s="198"/>
      <c r="UKZ315" s="198"/>
      <c r="ULA315" s="198"/>
      <c r="ULB315" s="198"/>
      <c r="ULC315" s="198"/>
      <c r="ULD315" s="198"/>
      <c r="ULE315" s="198"/>
      <c r="ULF315" s="198"/>
      <c r="ULG315" s="198"/>
      <c r="ULH315" s="198"/>
      <c r="ULI315" s="198"/>
      <c r="ULJ315" s="198"/>
      <c r="ULK315" s="198"/>
      <c r="ULL315" s="198"/>
      <c r="ULM315" s="198"/>
      <c r="ULN315" s="198"/>
      <c r="ULO315" s="198"/>
      <c r="ULP315" s="198"/>
      <c r="ULQ315" s="198"/>
      <c r="ULR315" s="198"/>
      <c r="ULS315" s="198"/>
      <c r="ULT315" s="198"/>
      <c r="ULU315" s="198"/>
      <c r="ULV315" s="198"/>
      <c r="ULW315" s="198"/>
      <c r="ULX315" s="198"/>
      <c r="ULY315" s="198"/>
      <c r="ULZ315" s="198"/>
      <c r="UMA315" s="198"/>
      <c r="UMB315" s="198"/>
      <c r="UMC315" s="198"/>
      <c r="UMD315" s="198"/>
      <c r="UME315" s="198"/>
      <c r="UMF315" s="198"/>
      <c r="UMG315" s="198"/>
      <c r="UMH315" s="198"/>
      <c r="UMI315" s="198"/>
      <c r="UMJ315" s="198"/>
      <c r="UMK315" s="198"/>
      <c r="UML315" s="198"/>
      <c r="UMM315" s="198"/>
      <c r="UMN315" s="198"/>
      <c r="UMO315" s="198"/>
      <c r="UMP315" s="198"/>
      <c r="UMQ315" s="198"/>
      <c r="UMR315" s="198"/>
      <c r="UMS315" s="198"/>
      <c r="UMT315" s="198"/>
      <c r="UMU315" s="198"/>
      <c r="UMV315" s="198"/>
      <c r="UMW315" s="198"/>
      <c r="UMX315" s="198"/>
      <c r="UMY315" s="198"/>
      <c r="UMZ315" s="198"/>
      <c r="UNA315" s="198"/>
      <c r="UNB315" s="198"/>
      <c r="UNC315" s="198"/>
      <c r="UND315" s="198"/>
      <c r="UNE315" s="198"/>
      <c r="UNF315" s="198"/>
      <c r="UNG315" s="198"/>
      <c r="UNH315" s="198"/>
      <c r="UNI315" s="198"/>
      <c r="UNJ315" s="198"/>
      <c r="UNK315" s="198"/>
      <c r="UNL315" s="198"/>
      <c r="UNM315" s="198"/>
      <c r="UNN315" s="198"/>
      <c r="UNO315" s="198"/>
      <c r="UNP315" s="198"/>
      <c r="UNQ315" s="198"/>
      <c r="UNR315" s="198"/>
      <c r="UNS315" s="198"/>
      <c r="UNT315" s="198"/>
      <c r="UNU315" s="198"/>
      <c r="UNV315" s="198"/>
      <c r="UNW315" s="198"/>
      <c r="UNX315" s="198"/>
      <c r="UNY315" s="198"/>
      <c r="UNZ315" s="198"/>
      <c r="UOA315" s="198"/>
      <c r="UOB315" s="198"/>
      <c r="UOC315" s="198"/>
      <c r="UOD315" s="198"/>
      <c r="UOE315" s="198"/>
      <c r="UOF315" s="198"/>
      <c r="UOG315" s="198"/>
      <c r="UOH315" s="198"/>
      <c r="UOI315" s="198"/>
      <c r="UOJ315" s="198"/>
      <c r="UOK315" s="198"/>
      <c r="UOL315" s="198"/>
      <c r="UOM315" s="198"/>
      <c r="UON315" s="198"/>
      <c r="UOO315" s="198"/>
      <c r="UOP315" s="198"/>
      <c r="UOQ315" s="198"/>
      <c r="UOR315" s="198"/>
      <c r="UOS315" s="198"/>
      <c r="UOT315" s="198"/>
      <c r="UOU315" s="198"/>
      <c r="UOV315" s="198"/>
      <c r="UOW315" s="198"/>
      <c r="UOX315" s="198"/>
      <c r="UOY315" s="198"/>
      <c r="UOZ315" s="198"/>
      <c r="UPA315" s="198"/>
      <c r="UPB315" s="198"/>
      <c r="UPC315" s="198"/>
      <c r="UPD315" s="198"/>
      <c r="UPE315" s="198"/>
      <c r="UPF315" s="198"/>
      <c r="UPG315" s="198"/>
      <c r="UPH315" s="198"/>
      <c r="UPI315" s="198"/>
      <c r="UPJ315" s="198"/>
      <c r="UPK315" s="198"/>
      <c r="UPL315" s="198"/>
      <c r="UPM315" s="198"/>
      <c r="UPN315" s="198"/>
      <c r="UPO315" s="198"/>
      <c r="UPP315" s="198"/>
      <c r="UPQ315" s="198"/>
      <c r="UPR315" s="198"/>
      <c r="UPS315" s="198"/>
      <c r="UPT315" s="198"/>
      <c r="UPU315" s="198"/>
      <c r="UPV315" s="198"/>
      <c r="UPW315" s="198"/>
      <c r="UPX315" s="198"/>
      <c r="UPY315" s="198"/>
      <c r="UPZ315" s="198"/>
      <c r="UQA315" s="198"/>
      <c r="UQB315" s="198"/>
      <c r="UQC315" s="198"/>
      <c r="UQD315" s="198"/>
      <c r="UQE315" s="198"/>
      <c r="UQF315" s="198"/>
      <c r="UQG315" s="198"/>
      <c r="UQH315" s="198"/>
      <c r="UQI315" s="198"/>
      <c r="UQJ315" s="198"/>
      <c r="UQK315" s="198"/>
      <c r="UQL315" s="198"/>
      <c r="UQM315" s="198"/>
      <c r="UQN315" s="198"/>
      <c r="UQO315" s="198"/>
      <c r="UQP315" s="198"/>
      <c r="UQQ315" s="198"/>
      <c r="UQR315" s="198"/>
      <c r="UQS315" s="198"/>
      <c r="UQT315" s="198"/>
      <c r="UQU315" s="198"/>
      <c r="UQV315" s="198"/>
      <c r="UQW315" s="198"/>
      <c r="UQX315" s="198"/>
      <c r="UQY315" s="198"/>
      <c r="UQZ315" s="198"/>
      <c r="URA315" s="198"/>
      <c r="URB315" s="198"/>
      <c r="URC315" s="198"/>
      <c r="URD315" s="198"/>
      <c r="URE315" s="198"/>
      <c r="URF315" s="198"/>
      <c r="URG315" s="198"/>
      <c r="URH315" s="198"/>
      <c r="URI315" s="198"/>
      <c r="URJ315" s="198"/>
      <c r="URK315" s="198"/>
      <c r="URL315" s="198"/>
      <c r="URM315" s="198"/>
      <c r="URN315" s="198"/>
      <c r="URO315" s="198"/>
      <c r="URP315" s="198"/>
      <c r="URQ315" s="198"/>
      <c r="URR315" s="198"/>
      <c r="URS315" s="198"/>
      <c r="URT315" s="198"/>
      <c r="URU315" s="198"/>
      <c r="URV315" s="198"/>
      <c r="URW315" s="198"/>
      <c r="URX315" s="198"/>
      <c r="URY315" s="198"/>
      <c r="URZ315" s="198"/>
      <c r="USA315" s="198"/>
      <c r="USB315" s="198"/>
      <c r="USC315" s="198"/>
      <c r="USD315" s="198"/>
      <c r="USE315" s="198"/>
      <c r="USF315" s="198"/>
      <c r="USG315" s="198"/>
      <c r="USH315" s="198"/>
      <c r="USI315" s="198"/>
      <c r="USJ315" s="198"/>
      <c r="USK315" s="198"/>
      <c r="USL315" s="198"/>
      <c r="USM315" s="198"/>
      <c r="USN315" s="198"/>
      <c r="USO315" s="198"/>
      <c r="USP315" s="198"/>
      <c r="USQ315" s="198"/>
      <c r="USR315" s="198"/>
      <c r="USS315" s="198"/>
      <c r="UST315" s="198"/>
      <c r="USU315" s="198"/>
      <c r="USV315" s="198"/>
      <c r="USW315" s="198"/>
      <c r="USX315" s="198"/>
      <c r="USY315" s="198"/>
      <c r="USZ315" s="198"/>
      <c r="UTA315" s="198"/>
      <c r="UTB315" s="198"/>
      <c r="UTC315" s="198"/>
      <c r="UTD315" s="198"/>
      <c r="UTE315" s="198"/>
      <c r="UTF315" s="198"/>
      <c r="UTG315" s="198"/>
      <c r="UTH315" s="198"/>
      <c r="UTI315" s="198"/>
      <c r="UTJ315" s="198"/>
      <c r="UTK315" s="198"/>
      <c r="UTL315" s="198"/>
      <c r="UTM315" s="198"/>
      <c r="UTN315" s="198"/>
      <c r="UTO315" s="198"/>
      <c r="UTP315" s="198"/>
      <c r="UTQ315" s="198"/>
      <c r="UTR315" s="198"/>
      <c r="UTS315" s="198"/>
      <c r="UTT315" s="198"/>
      <c r="UTU315" s="198"/>
      <c r="UTV315" s="198"/>
      <c r="UTW315" s="198"/>
      <c r="UTX315" s="198"/>
      <c r="UTY315" s="198"/>
      <c r="UTZ315" s="198"/>
      <c r="UUA315" s="198"/>
      <c r="UUB315" s="198"/>
      <c r="UUC315" s="198"/>
      <c r="UUD315" s="198"/>
      <c r="UUE315" s="198"/>
      <c r="UUF315" s="198"/>
      <c r="UUG315" s="198"/>
      <c r="UUH315" s="198"/>
      <c r="UUI315" s="198"/>
      <c r="UUJ315" s="198"/>
      <c r="UUK315" s="198"/>
      <c r="UUL315" s="198"/>
      <c r="UUM315" s="198"/>
      <c r="UUN315" s="198"/>
      <c r="UUO315" s="198"/>
      <c r="UUP315" s="198"/>
      <c r="UUQ315" s="198"/>
      <c r="UUR315" s="198"/>
      <c r="UUS315" s="198"/>
      <c r="UUT315" s="198"/>
      <c r="UUU315" s="198"/>
      <c r="UUV315" s="198"/>
      <c r="UUW315" s="198"/>
      <c r="UUX315" s="198"/>
      <c r="UUY315" s="198"/>
      <c r="UUZ315" s="198"/>
      <c r="UVA315" s="198"/>
      <c r="UVB315" s="198"/>
      <c r="UVC315" s="198"/>
      <c r="UVD315" s="198"/>
      <c r="UVE315" s="198"/>
      <c r="UVF315" s="198"/>
      <c r="UVG315" s="198"/>
      <c r="UVH315" s="198"/>
      <c r="UVI315" s="198"/>
      <c r="UVJ315" s="198"/>
      <c r="UVK315" s="198"/>
      <c r="UVL315" s="198"/>
      <c r="UVM315" s="198"/>
      <c r="UVN315" s="198"/>
      <c r="UVO315" s="198"/>
      <c r="UVP315" s="198"/>
      <c r="UVQ315" s="198"/>
      <c r="UVR315" s="198"/>
      <c r="UVS315" s="198"/>
      <c r="UVT315" s="198"/>
      <c r="UVU315" s="198"/>
      <c r="UVV315" s="198"/>
      <c r="UVW315" s="198"/>
      <c r="UVX315" s="198"/>
      <c r="UVY315" s="198"/>
      <c r="UVZ315" s="198"/>
      <c r="UWA315" s="198"/>
      <c r="UWB315" s="198"/>
      <c r="UWC315" s="198"/>
      <c r="UWD315" s="198"/>
      <c r="UWE315" s="198"/>
      <c r="UWF315" s="198"/>
      <c r="UWG315" s="198"/>
      <c r="UWH315" s="198"/>
      <c r="UWI315" s="198"/>
      <c r="UWJ315" s="198"/>
      <c r="UWK315" s="198"/>
      <c r="UWL315" s="198"/>
      <c r="UWM315" s="198"/>
      <c r="UWN315" s="198"/>
      <c r="UWO315" s="198"/>
      <c r="UWP315" s="198"/>
      <c r="UWQ315" s="198"/>
      <c r="UWR315" s="198"/>
      <c r="UWS315" s="198"/>
      <c r="UWT315" s="198"/>
      <c r="UWU315" s="198"/>
      <c r="UWV315" s="198"/>
      <c r="UWW315" s="198"/>
      <c r="UWX315" s="198"/>
      <c r="UWY315" s="198"/>
      <c r="UWZ315" s="198"/>
      <c r="UXA315" s="198"/>
      <c r="UXB315" s="198"/>
      <c r="UXC315" s="198"/>
      <c r="UXD315" s="198"/>
      <c r="UXE315" s="198"/>
      <c r="UXF315" s="198"/>
      <c r="UXG315" s="198"/>
      <c r="UXH315" s="198"/>
      <c r="UXI315" s="198"/>
      <c r="UXJ315" s="198"/>
      <c r="UXK315" s="198"/>
      <c r="UXL315" s="198"/>
      <c r="UXM315" s="198"/>
      <c r="UXN315" s="198"/>
      <c r="UXO315" s="198"/>
      <c r="UXP315" s="198"/>
      <c r="UXQ315" s="198"/>
      <c r="UXR315" s="198"/>
      <c r="UXS315" s="198"/>
      <c r="UXT315" s="198"/>
      <c r="UXU315" s="198"/>
      <c r="UXV315" s="198"/>
      <c r="UXW315" s="198"/>
      <c r="UXX315" s="198"/>
      <c r="UXY315" s="198"/>
      <c r="UXZ315" s="198"/>
      <c r="UYA315" s="198"/>
      <c r="UYB315" s="198"/>
      <c r="UYC315" s="198"/>
      <c r="UYD315" s="198"/>
      <c r="UYE315" s="198"/>
      <c r="UYF315" s="198"/>
      <c r="UYG315" s="198"/>
      <c r="UYH315" s="198"/>
      <c r="UYI315" s="198"/>
      <c r="UYJ315" s="198"/>
      <c r="UYK315" s="198"/>
      <c r="UYL315" s="198"/>
      <c r="UYM315" s="198"/>
      <c r="UYN315" s="198"/>
      <c r="UYO315" s="198"/>
      <c r="UYP315" s="198"/>
      <c r="UYQ315" s="198"/>
      <c r="UYR315" s="198"/>
      <c r="UYS315" s="198"/>
      <c r="UYT315" s="198"/>
      <c r="UYU315" s="198"/>
      <c r="UYV315" s="198"/>
      <c r="UYW315" s="198"/>
      <c r="UYX315" s="198"/>
      <c r="UYY315" s="198"/>
      <c r="UYZ315" s="198"/>
      <c r="UZA315" s="198"/>
      <c r="UZB315" s="198"/>
      <c r="UZC315" s="198"/>
      <c r="UZD315" s="198"/>
      <c r="UZE315" s="198"/>
      <c r="UZF315" s="198"/>
      <c r="UZG315" s="198"/>
      <c r="UZH315" s="198"/>
      <c r="UZI315" s="198"/>
      <c r="UZJ315" s="198"/>
      <c r="UZK315" s="198"/>
      <c r="UZL315" s="198"/>
      <c r="UZM315" s="198"/>
      <c r="UZN315" s="198"/>
      <c r="UZO315" s="198"/>
      <c r="UZP315" s="198"/>
      <c r="UZQ315" s="198"/>
      <c r="UZR315" s="198"/>
      <c r="UZS315" s="198"/>
      <c r="UZT315" s="198"/>
      <c r="UZU315" s="198"/>
      <c r="UZV315" s="198"/>
      <c r="UZW315" s="198"/>
      <c r="UZX315" s="198"/>
      <c r="UZY315" s="198"/>
      <c r="UZZ315" s="198"/>
      <c r="VAA315" s="198"/>
      <c r="VAB315" s="198"/>
      <c r="VAC315" s="198"/>
      <c r="VAD315" s="198"/>
      <c r="VAE315" s="198"/>
      <c r="VAF315" s="198"/>
      <c r="VAG315" s="198"/>
      <c r="VAH315" s="198"/>
      <c r="VAI315" s="198"/>
      <c r="VAJ315" s="198"/>
      <c r="VAK315" s="198"/>
      <c r="VAL315" s="198"/>
      <c r="VAM315" s="198"/>
      <c r="VAN315" s="198"/>
      <c r="VAO315" s="198"/>
      <c r="VAP315" s="198"/>
      <c r="VAQ315" s="198"/>
      <c r="VAR315" s="198"/>
      <c r="VAS315" s="198"/>
      <c r="VAT315" s="198"/>
      <c r="VAU315" s="198"/>
      <c r="VAV315" s="198"/>
      <c r="VAW315" s="198"/>
      <c r="VAX315" s="198"/>
      <c r="VAY315" s="198"/>
      <c r="VAZ315" s="198"/>
      <c r="VBA315" s="198"/>
      <c r="VBB315" s="198"/>
      <c r="VBC315" s="198"/>
      <c r="VBD315" s="198"/>
      <c r="VBE315" s="198"/>
      <c r="VBF315" s="198"/>
      <c r="VBG315" s="198"/>
      <c r="VBH315" s="198"/>
      <c r="VBI315" s="198"/>
      <c r="VBJ315" s="198"/>
      <c r="VBK315" s="198"/>
      <c r="VBL315" s="198"/>
      <c r="VBM315" s="198"/>
      <c r="VBN315" s="198"/>
      <c r="VBO315" s="198"/>
      <c r="VBP315" s="198"/>
      <c r="VBQ315" s="198"/>
      <c r="VBR315" s="198"/>
      <c r="VBS315" s="198"/>
      <c r="VBT315" s="198"/>
      <c r="VBU315" s="198"/>
      <c r="VBV315" s="198"/>
      <c r="VBW315" s="198"/>
      <c r="VBX315" s="198"/>
      <c r="VBY315" s="198"/>
      <c r="VBZ315" s="198"/>
      <c r="VCA315" s="198"/>
      <c r="VCB315" s="198"/>
      <c r="VCC315" s="198"/>
      <c r="VCD315" s="198"/>
      <c r="VCE315" s="198"/>
      <c r="VCF315" s="198"/>
      <c r="VCG315" s="198"/>
      <c r="VCH315" s="198"/>
      <c r="VCI315" s="198"/>
      <c r="VCJ315" s="198"/>
      <c r="VCK315" s="198"/>
      <c r="VCL315" s="198"/>
      <c r="VCM315" s="198"/>
      <c r="VCN315" s="198"/>
      <c r="VCO315" s="198"/>
      <c r="VCP315" s="198"/>
      <c r="VCQ315" s="198"/>
      <c r="VCR315" s="198"/>
      <c r="VCS315" s="198"/>
      <c r="VCT315" s="198"/>
      <c r="VCU315" s="198"/>
      <c r="VCV315" s="198"/>
      <c r="VCW315" s="198"/>
      <c r="VCX315" s="198"/>
      <c r="VCY315" s="198"/>
      <c r="VCZ315" s="198"/>
      <c r="VDA315" s="198"/>
      <c r="VDB315" s="198"/>
      <c r="VDC315" s="198"/>
      <c r="VDD315" s="198"/>
      <c r="VDE315" s="198"/>
      <c r="VDF315" s="198"/>
      <c r="VDG315" s="198"/>
      <c r="VDH315" s="198"/>
      <c r="VDI315" s="198"/>
      <c r="VDJ315" s="198"/>
      <c r="VDK315" s="198"/>
      <c r="VDL315" s="198"/>
      <c r="VDM315" s="198"/>
      <c r="VDN315" s="198"/>
      <c r="VDO315" s="198"/>
      <c r="VDP315" s="198"/>
      <c r="VDQ315" s="198"/>
      <c r="VDR315" s="198"/>
      <c r="VDS315" s="198"/>
      <c r="VDT315" s="198"/>
      <c r="VDU315" s="198"/>
      <c r="VDV315" s="198"/>
      <c r="VDW315" s="198"/>
      <c r="VDX315" s="198"/>
      <c r="VDY315" s="198"/>
      <c r="VDZ315" s="198"/>
      <c r="VEA315" s="198"/>
      <c r="VEB315" s="198"/>
      <c r="VEC315" s="198"/>
      <c r="VED315" s="198"/>
      <c r="VEE315" s="198"/>
      <c r="VEF315" s="198"/>
      <c r="VEG315" s="198"/>
      <c r="VEH315" s="198"/>
      <c r="VEI315" s="198"/>
      <c r="VEJ315" s="198"/>
      <c r="VEK315" s="198"/>
      <c r="VEL315" s="198"/>
      <c r="VEM315" s="198"/>
      <c r="VEN315" s="198"/>
      <c r="VEO315" s="198"/>
      <c r="VEP315" s="198"/>
      <c r="VEQ315" s="198"/>
      <c r="VER315" s="198"/>
      <c r="VES315" s="198"/>
      <c r="VET315" s="198"/>
      <c r="VEU315" s="198"/>
      <c r="VEV315" s="198"/>
      <c r="VEW315" s="198"/>
      <c r="VEX315" s="198"/>
      <c r="VEY315" s="198"/>
      <c r="VEZ315" s="198"/>
      <c r="VFA315" s="198"/>
      <c r="VFB315" s="198"/>
      <c r="VFC315" s="198"/>
      <c r="VFD315" s="198"/>
      <c r="VFE315" s="198"/>
      <c r="VFF315" s="198"/>
      <c r="VFG315" s="198"/>
      <c r="VFH315" s="198"/>
      <c r="VFI315" s="198"/>
      <c r="VFJ315" s="198"/>
      <c r="VFK315" s="198"/>
      <c r="VFL315" s="198"/>
      <c r="VFM315" s="198"/>
      <c r="VFN315" s="198"/>
      <c r="VFO315" s="198"/>
      <c r="VFP315" s="198"/>
      <c r="VFQ315" s="198"/>
      <c r="VFR315" s="198"/>
      <c r="VFS315" s="198"/>
      <c r="VFT315" s="198"/>
      <c r="VFU315" s="198"/>
      <c r="VFV315" s="198"/>
      <c r="VFW315" s="198"/>
      <c r="VFX315" s="198"/>
      <c r="VFY315" s="198"/>
      <c r="VFZ315" s="198"/>
      <c r="VGA315" s="198"/>
      <c r="VGB315" s="198"/>
      <c r="VGC315" s="198"/>
      <c r="VGD315" s="198"/>
      <c r="VGE315" s="198"/>
      <c r="VGF315" s="198"/>
      <c r="VGG315" s="198"/>
      <c r="VGH315" s="198"/>
      <c r="VGI315" s="198"/>
      <c r="VGJ315" s="198"/>
      <c r="VGK315" s="198"/>
      <c r="VGL315" s="198"/>
      <c r="VGM315" s="198"/>
      <c r="VGN315" s="198"/>
      <c r="VGO315" s="198"/>
      <c r="VGP315" s="198"/>
      <c r="VGQ315" s="198"/>
      <c r="VGR315" s="198"/>
      <c r="VGS315" s="198"/>
      <c r="VGT315" s="198"/>
      <c r="VGU315" s="198"/>
      <c r="VGV315" s="198"/>
      <c r="VGW315" s="198"/>
      <c r="VGX315" s="198"/>
      <c r="VGY315" s="198"/>
      <c r="VGZ315" s="198"/>
      <c r="VHA315" s="198"/>
      <c r="VHB315" s="198"/>
      <c r="VHC315" s="198"/>
      <c r="VHD315" s="198"/>
      <c r="VHE315" s="198"/>
      <c r="VHF315" s="198"/>
      <c r="VHG315" s="198"/>
      <c r="VHH315" s="198"/>
      <c r="VHI315" s="198"/>
      <c r="VHJ315" s="198"/>
      <c r="VHK315" s="198"/>
      <c r="VHL315" s="198"/>
      <c r="VHM315" s="198"/>
      <c r="VHN315" s="198"/>
      <c r="VHO315" s="198"/>
      <c r="VHP315" s="198"/>
      <c r="VHQ315" s="198"/>
      <c r="VHR315" s="198"/>
      <c r="VHS315" s="198"/>
      <c r="VHT315" s="198"/>
      <c r="VHU315" s="198"/>
      <c r="VHV315" s="198"/>
      <c r="VHW315" s="198"/>
      <c r="VHX315" s="198"/>
      <c r="VHY315" s="198"/>
      <c r="VHZ315" s="198"/>
      <c r="VIA315" s="198"/>
      <c r="VIB315" s="198"/>
      <c r="VIC315" s="198"/>
      <c r="VID315" s="198"/>
      <c r="VIE315" s="198"/>
      <c r="VIF315" s="198"/>
      <c r="VIG315" s="198"/>
      <c r="VIH315" s="198"/>
      <c r="VII315" s="198"/>
      <c r="VIJ315" s="198"/>
      <c r="VIK315" s="198"/>
      <c r="VIL315" s="198"/>
      <c r="VIM315" s="198"/>
      <c r="VIN315" s="198"/>
      <c r="VIO315" s="198"/>
      <c r="VIP315" s="198"/>
      <c r="VIQ315" s="198"/>
      <c r="VIR315" s="198"/>
      <c r="VIS315" s="198"/>
      <c r="VIT315" s="198"/>
      <c r="VIU315" s="198"/>
      <c r="VIV315" s="198"/>
      <c r="VIW315" s="198"/>
      <c r="VIX315" s="198"/>
      <c r="VIY315" s="198"/>
      <c r="VIZ315" s="198"/>
      <c r="VJA315" s="198"/>
      <c r="VJB315" s="198"/>
      <c r="VJC315" s="198"/>
      <c r="VJD315" s="198"/>
      <c r="VJE315" s="198"/>
      <c r="VJF315" s="198"/>
      <c r="VJG315" s="198"/>
      <c r="VJH315" s="198"/>
      <c r="VJI315" s="198"/>
      <c r="VJJ315" s="198"/>
      <c r="VJK315" s="198"/>
      <c r="VJL315" s="198"/>
      <c r="VJM315" s="198"/>
      <c r="VJN315" s="198"/>
      <c r="VJO315" s="198"/>
      <c r="VJP315" s="198"/>
      <c r="VJQ315" s="198"/>
      <c r="VJR315" s="198"/>
      <c r="VJS315" s="198"/>
      <c r="VJT315" s="198"/>
      <c r="VJU315" s="198"/>
      <c r="VJV315" s="198"/>
      <c r="VJW315" s="198"/>
      <c r="VJX315" s="198"/>
      <c r="VJY315" s="198"/>
      <c r="VJZ315" s="198"/>
      <c r="VKA315" s="198"/>
      <c r="VKB315" s="198"/>
      <c r="VKC315" s="198"/>
      <c r="VKD315" s="198"/>
      <c r="VKE315" s="198"/>
      <c r="VKF315" s="198"/>
      <c r="VKG315" s="198"/>
      <c r="VKH315" s="198"/>
      <c r="VKI315" s="198"/>
      <c r="VKJ315" s="198"/>
      <c r="VKK315" s="198"/>
      <c r="VKL315" s="198"/>
      <c r="VKM315" s="198"/>
      <c r="VKN315" s="198"/>
      <c r="VKO315" s="198"/>
      <c r="VKP315" s="198"/>
      <c r="VKQ315" s="198"/>
      <c r="VKR315" s="198"/>
      <c r="VKS315" s="198"/>
      <c r="VKT315" s="198"/>
      <c r="VKU315" s="198"/>
      <c r="VKV315" s="198"/>
      <c r="VKW315" s="198"/>
      <c r="VKX315" s="198"/>
      <c r="VKY315" s="198"/>
      <c r="VKZ315" s="198"/>
      <c r="VLA315" s="198"/>
      <c r="VLB315" s="198"/>
      <c r="VLC315" s="198"/>
      <c r="VLD315" s="198"/>
      <c r="VLE315" s="198"/>
      <c r="VLF315" s="198"/>
      <c r="VLG315" s="198"/>
      <c r="VLH315" s="198"/>
      <c r="VLI315" s="198"/>
      <c r="VLJ315" s="198"/>
      <c r="VLK315" s="198"/>
      <c r="VLL315" s="198"/>
      <c r="VLM315" s="198"/>
      <c r="VLN315" s="198"/>
      <c r="VLO315" s="198"/>
      <c r="VLP315" s="198"/>
      <c r="VLQ315" s="198"/>
      <c r="VLR315" s="198"/>
      <c r="VLS315" s="198"/>
      <c r="VLT315" s="198"/>
      <c r="VLU315" s="198"/>
      <c r="VLV315" s="198"/>
      <c r="VLW315" s="198"/>
      <c r="VLX315" s="198"/>
      <c r="VLY315" s="198"/>
      <c r="VLZ315" s="198"/>
      <c r="VMA315" s="198"/>
      <c r="VMB315" s="198"/>
      <c r="VMC315" s="198"/>
      <c r="VMD315" s="198"/>
      <c r="VME315" s="198"/>
      <c r="VMF315" s="198"/>
      <c r="VMG315" s="198"/>
      <c r="VMH315" s="198"/>
      <c r="VMI315" s="198"/>
      <c r="VMJ315" s="198"/>
      <c r="VMK315" s="198"/>
      <c r="VML315" s="198"/>
      <c r="VMM315" s="198"/>
      <c r="VMN315" s="198"/>
      <c r="VMO315" s="198"/>
      <c r="VMP315" s="198"/>
      <c r="VMQ315" s="198"/>
      <c r="VMR315" s="198"/>
      <c r="VMS315" s="198"/>
      <c r="VMT315" s="198"/>
      <c r="VMU315" s="198"/>
      <c r="VMV315" s="198"/>
      <c r="VMW315" s="198"/>
      <c r="VMX315" s="198"/>
      <c r="VMY315" s="198"/>
      <c r="VMZ315" s="198"/>
      <c r="VNA315" s="198"/>
      <c r="VNB315" s="198"/>
      <c r="VNC315" s="198"/>
      <c r="VND315" s="198"/>
      <c r="VNE315" s="198"/>
      <c r="VNF315" s="198"/>
      <c r="VNG315" s="198"/>
      <c r="VNH315" s="198"/>
      <c r="VNI315" s="198"/>
      <c r="VNJ315" s="198"/>
      <c r="VNK315" s="198"/>
      <c r="VNL315" s="198"/>
      <c r="VNM315" s="198"/>
      <c r="VNN315" s="198"/>
      <c r="VNO315" s="198"/>
      <c r="VNP315" s="198"/>
      <c r="VNQ315" s="198"/>
      <c r="VNR315" s="198"/>
      <c r="VNS315" s="198"/>
      <c r="VNT315" s="198"/>
      <c r="VNU315" s="198"/>
      <c r="VNV315" s="198"/>
      <c r="VNW315" s="198"/>
      <c r="VNX315" s="198"/>
      <c r="VNY315" s="198"/>
      <c r="VNZ315" s="198"/>
      <c r="VOA315" s="198"/>
      <c r="VOB315" s="198"/>
      <c r="VOC315" s="198"/>
      <c r="VOD315" s="198"/>
      <c r="VOE315" s="198"/>
      <c r="VOF315" s="198"/>
      <c r="VOG315" s="198"/>
      <c r="VOH315" s="198"/>
      <c r="VOI315" s="198"/>
      <c r="VOJ315" s="198"/>
      <c r="VOK315" s="198"/>
      <c r="VOL315" s="198"/>
      <c r="VOM315" s="198"/>
      <c r="VON315" s="198"/>
      <c r="VOO315" s="198"/>
      <c r="VOP315" s="198"/>
      <c r="VOQ315" s="198"/>
      <c r="VOR315" s="198"/>
      <c r="VOS315" s="198"/>
      <c r="VOT315" s="198"/>
      <c r="VOU315" s="198"/>
      <c r="VOV315" s="198"/>
      <c r="VOW315" s="198"/>
      <c r="VOX315" s="198"/>
      <c r="VOY315" s="198"/>
      <c r="VOZ315" s="198"/>
      <c r="VPA315" s="198"/>
      <c r="VPB315" s="198"/>
      <c r="VPC315" s="198"/>
      <c r="VPD315" s="198"/>
      <c r="VPE315" s="198"/>
      <c r="VPF315" s="198"/>
      <c r="VPG315" s="198"/>
      <c r="VPH315" s="198"/>
      <c r="VPI315" s="198"/>
      <c r="VPJ315" s="198"/>
      <c r="VPK315" s="198"/>
      <c r="VPL315" s="198"/>
      <c r="VPM315" s="198"/>
      <c r="VPN315" s="198"/>
      <c r="VPO315" s="198"/>
      <c r="VPP315" s="198"/>
      <c r="VPQ315" s="198"/>
      <c r="VPR315" s="198"/>
      <c r="VPS315" s="198"/>
      <c r="VPT315" s="198"/>
      <c r="VPU315" s="198"/>
      <c r="VPV315" s="198"/>
      <c r="VPW315" s="198"/>
      <c r="VPX315" s="198"/>
      <c r="VPY315" s="198"/>
      <c r="VPZ315" s="198"/>
      <c r="VQA315" s="198"/>
      <c r="VQB315" s="198"/>
      <c r="VQC315" s="198"/>
      <c r="VQD315" s="198"/>
      <c r="VQE315" s="198"/>
      <c r="VQF315" s="198"/>
      <c r="VQG315" s="198"/>
      <c r="VQH315" s="198"/>
      <c r="VQI315" s="198"/>
      <c r="VQJ315" s="198"/>
      <c r="VQK315" s="198"/>
      <c r="VQL315" s="198"/>
      <c r="VQM315" s="198"/>
      <c r="VQN315" s="198"/>
      <c r="VQO315" s="198"/>
      <c r="VQP315" s="198"/>
      <c r="VQQ315" s="198"/>
      <c r="VQR315" s="198"/>
      <c r="VQS315" s="198"/>
      <c r="VQT315" s="198"/>
      <c r="VQU315" s="198"/>
      <c r="VQV315" s="198"/>
      <c r="VQW315" s="198"/>
      <c r="VQX315" s="198"/>
      <c r="VQY315" s="198"/>
      <c r="VQZ315" s="198"/>
      <c r="VRA315" s="198"/>
      <c r="VRB315" s="198"/>
      <c r="VRC315" s="198"/>
      <c r="VRD315" s="198"/>
      <c r="VRE315" s="198"/>
      <c r="VRF315" s="198"/>
      <c r="VRG315" s="198"/>
      <c r="VRH315" s="198"/>
      <c r="VRI315" s="198"/>
      <c r="VRJ315" s="198"/>
      <c r="VRK315" s="198"/>
      <c r="VRL315" s="198"/>
      <c r="VRM315" s="198"/>
      <c r="VRN315" s="198"/>
      <c r="VRO315" s="198"/>
      <c r="VRP315" s="198"/>
      <c r="VRQ315" s="198"/>
      <c r="VRR315" s="198"/>
      <c r="VRS315" s="198"/>
      <c r="VRT315" s="198"/>
      <c r="VRU315" s="198"/>
      <c r="VRV315" s="198"/>
      <c r="VRW315" s="198"/>
      <c r="VRX315" s="198"/>
      <c r="VRY315" s="198"/>
      <c r="VRZ315" s="198"/>
      <c r="VSA315" s="198"/>
      <c r="VSB315" s="198"/>
      <c r="VSC315" s="198"/>
      <c r="VSD315" s="198"/>
      <c r="VSE315" s="198"/>
      <c r="VSF315" s="198"/>
      <c r="VSG315" s="198"/>
      <c r="VSH315" s="198"/>
      <c r="VSI315" s="198"/>
      <c r="VSJ315" s="198"/>
      <c r="VSK315" s="198"/>
      <c r="VSL315" s="198"/>
      <c r="VSM315" s="198"/>
      <c r="VSN315" s="198"/>
      <c r="VSO315" s="198"/>
      <c r="VSP315" s="198"/>
      <c r="VSQ315" s="198"/>
      <c r="VSR315" s="198"/>
      <c r="VSS315" s="198"/>
      <c r="VST315" s="198"/>
      <c r="VSU315" s="198"/>
      <c r="VSV315" s="198"/>
      <c r="VSW315" s="198"/>
      <c r="VSX315" s="198"/>
      <c r="VSY315" s="198"/>
      <c r="VSZ315" s="198"/>
      <c r="VTA315" s="198"/>
      <c r="VTB315" s="198"/>
      <c r="VTC315" s="198"/>
      <c r="VTD315" s="198"/>
      <c r="VTE315" s="198"/>
      <c r="VTF315" s="198"/>
      <c r="VTG315" s="198"/>
      <c r="VTH315" s="198"/>
      <c r="VTI315" s="198"/>
      <c r="VTJ315" s="198"/>
      <c r="VTK315" s="198"/>
      <c r="VTL315" s="198"/>
      <c r="VTM315" s="198"/>
      <c r="VTN315" s="198"/>
      <c r="VTO315" s="198"/>
      <c r="VTP315" s="198"/>
      <c r="VTQ315" s="198"/>
      <c r="VTR315" s="198"/>
      <c r="VTS315" s="198"/>
      <c r="VTT315" s="198"/>
      <c r="VTU315" s="198"/>
      <c r="VTV315" s="198"/>
      <c r="VTW315" s="198"/>
      <c r="VTX315" s="198"/>
      <c r="VTY315" s="198"/>
      <c r="VTZ315" s="198"/>
      <c r="VUA315" s="198"/>
      <c r="VUB315" s="198"/>
      <c r="VUC315" s="198"/>
      <c r="VUD315" s="198"/>
      <c r="VUE315" s="198"/>
      <c r="VUF315" s="198"/>
      <c r="VUG315" s="198"/>
      <c r="VUH315" s="198"/>
      <c r="VUI315" s="198"/>
      <c r="VUJ315" s="198"/>
      <c r="VUK315" s="198"/>
      <c r="VUL315" s="198"/>
      <c r="VUM315" s="198"/>
      <c r="VUN315" s="198"/>
      <c r="VUO315" s="198"/>
      <c r="VUP315" s="198"/>
      <c r="VUQ315" s="198"/>
      <c r="VUR315" s="198"/>
      <c r="VUS315" s="198"/>
      <c r="VUT315" s="198"/>
      <c r="VUU315" s="198"/>
      <c r="VUV315" s="198"/>
      <c r="VUW315" s="198"/>
      <c r="VUX315" s="198"/>
      <c r="VUY315" s="198"/>
      <c r="VUZ315" s="198"/>
      <c r="VVA315" s="198"/>
      <c r="VVB315" s="198"/>
      <c r="VVC315" s="198"/>
      <c r="VVD315" s="198"/>
      <c r="VVE315" s="198"/>
      <c r="VVF315" s="198"/>
      <c r="VVG315" s="198"/>
      <c r="VVH315" s="198"/>
      <c r="VVI315" s="198"/>
      <c r="VVJ315" s="198"/>
      <c r="VVK315" s="198"/>
      <c r="VVL315" s="198"/>
      <c r="VVM315" s="198"/>
      <c r="VVN315" s="198"/>
      <c r="VVO315" s="198"/>
      <c r="VVP315" s="198"/>
      <c r="VVQ315" s="198"/>
      <c r="VVR315" s="198"/>
      <c r="VVS315" s="198"/>
      <c r="VVT315" s="198"/>
      <c r="VVU315" s="198"/>
      <c r="VVV315" s="198"/>
      <c r="VVW315" s="198"/>
      <c r="VVX315" s="198"/>
      <c r="VVY315" s="198"/>
      <c r="VVZ315" s="198"/>
      <c r="VWA315" s="198"/>
      <c r="VWB315" s="198"/>
      <c r="VWC315" s="198"/>
      <c r="VWD315" s="198"/>
      <c r="VWE315" s="198"/>
      <c r="VWF315" s="198"/>
      <c r="VWG315" s="198"/>
      <c r="VWH315" s="198"/>
      <c r="VWI315" s="198"/>
      <c r="VWJ315" s="198"/>
      <c r="VWK315" s="198"/>
      <c r="VWL315" s="198"/>
      <c r="VWM315" s="198"/>
      <c r="VWN315" s="198"/>
      <c r="VWO315" s="198"/>
      <c r="VWP315" s="198"/>
      <c r="VWQ315" s="198"/>
      <c r="VWR315" s="198"/>
      <c r="VWS315" s="198"/>
      <c r="VWT315" s="198"/>
      <c r="VWU315" s="198"/>
      <c r="VWV315" s="198"/>
      <c r="VWW315" s="198"/>
      <c r="VWX315" s="198"/>
      <c r="VWY315" s="198"/>
      <c r="VWZ315" s="198"/>
      <c r="VXA315" s="198"/>
      <c r="VXB315" s="198"/>
      <c r="VXC315" s="198"/>
      <c r="VXD315" s="198"/>
      <c r="VXE315" s="198"/>
      <c r="VXF315" s="198"/>
      <c r="VXG315" s="198"/>
      <c r="VXH315" s="198"/>
      <c r="VXI315" s="198"/>
      <c r="VXJ315" s="198"/>
      <c r="VXK315" s="198"/>
      <c r="VXL315" s="198"/>
      <c r="VXM315" s="198"/>
      <c r="VXN315" s="198"/>
      <c r="VXO315" s="198"/>
      <c r="VXP315" s="198"/>
      <c r="VXQ315" s="198"/>
      <c r="VXR315" s="198"/>
      <c r="VXS315" s="198"/>
      <c r="VXT315" s="198"/>
      <c r="VXU315" s="198"/>
      <c r="VXV315" s="198"/>
      <c r="VXW315" s="198"/>
      <c r="VXX315" s="198"/>
      <c r="VXY315" s="198"/>
      <c r="VXZ315" s="198"/>
      <c r="VYA315" s="198"/>
      <c r="VYB315" s="198"/>
      <c r="VYC315" s="198"/>
      <c r="VYD315" s="198"/>
      <c r="VYE315" s="198"/>
      <c r="VYF315" s="198"/>
      <c r="VYG315" s="198"/>
      <c r="VYH315" s="198"/>
      <c r="VYI315" s="198"/>
      <c r="VYJ315" s="198"/>
      <c r="VYK315" s="198"/>
      <c r="VYL315" s="198"/>
      <c r="VYM315" s="198"/>
      <c r="VYN315" s="198"/>
      <c r="VYO315" s="198"/>
      <c r="VYP315" s="198"/>
      <c r="VYQ315" s="198"/>
      <c r="VYR315" s="198"/>
      <c r="VYS315" s="198"/>
      <c r="VYT315" s="198"/>
      <c r="VYU315" s="198"/>
      <c r="VYV315" s="198"/>
      <c r="VYW315" s="198"/>
      <c r="VYX315" s="198"/>
      <c r="VYY315" s="198"/>
      <c r="VYZ315" s="198"/>
      <c r="VZA315" s="198"/>
      <c r="VZB315" s="198"/>
      <c r="VZC315" s="198"/>
      <c r="VZD315" s="198"/>
      <c r="VZE315" s="198"/>
      <c r="VZF315" s="198"/>
      <c r="VZG315" s="198"/>
      <c r="VZH315" s="198"/>
      <c r="VZI315" s="198"/>
      <c r="VZJ315" s="198"/>
      <c r="VZK315" s="198"/>
      <c r="VZL315" s="198"/>
      <c r="VZM315" s="198"/>
      <c r="VZN315" s="198"/>
      <c r="VZO315" s="198"/>
      <c r="VZP315" s="198"/>
      <c r="VZQ315" s="198"/>
      <c r="VZR315" s="198"/>
      <c r="VZS315" s="198"/>
      <c r="VZT315" s="198"/>
      <c r="VZU315" s="198"/>
      <c r="VZV315" s="198"/>
      <c r="VZW315" s="198"/>
      <c r="VZX315" s="198"/>
      <c r="VZY315" s="198"/>
      <c r="VZZ315" s="198"/>
      <c r="WAA315" s="198"/>
      <c r="WAB315" s="198"/>
      <c r="WAC315" s="198"/>
      <c r="WAD315" s="198"/>
      <c r="WAE315" s="198"/>
      <c r="WAF315" s="198"/>
      <c r="WAG315" s="198"/>
      <c r="WAH315" s="198"/>
      <c r="WAI315" s="198"/>
      <c r="WAJ315" s="198"/>
      <c r="WAK315" s="198"/>
      <c r="WAL315" s="198"/>
      <c r="WAM315" s="198"/>
      <c r="WAN315" s="198"/>
      <c r="WAO315" s="198"/>
      <c r="WAP315" s="198"/>
      <c r="WAQ315" s="198"/>
      <c r="WAR315" s="198"/>
      <c r="WAS315" s="198"/>
      <c r="WAT315" s="198"/>
      <c r="WAU315" s="198"/>
      <c r="WAV315" s="198"/>
      <c r="WAW315" s="198"/>
      <c r="WAX315" s="198"/>
      <c r="WAY315" s="198"/>
      <c r="WAZ315" s="198"/>
      <c r="WBA315" s="198"/>
      <c r="WBB315" s="198"/>
      <c r="WBC315" s="198"/>
      <c r="WBD315" s="198"/>
      <c r="WBE315" s="198"/>
      <c r="WBF315" s="198"/>
      <c r="WBG315" s="198"/>
      <c r="WBH315" s="198"/>
      <c r="WBI315" s="198"/>
      <c r="WBJ315" s="198"/>
      <c r="WBK315" s="198"/>
      <c r="WBL315" s="198"/>
      <c r="WBM315" s="198"/>
      <c r="WBN315" s="198"/>
      <c r="WBO315" s="198"/>
      <c r="WBP315" s="198"/>
      <c r="WBQ315" s="198"/>
      <c r="WBR315" s="198"/>
      <c r="WBS315" s="198"/>
      <c r="WBT315" s="198"/>
      <c r="WBU315" s="198"/>
      <c r="WBV315" s="198"/>
      <c r="WBW315" s="198"/>
      <c r="WBX315" s="198"/>
      <c r="WBY315" s="198"/>
      <c r="WBZ315" s="198"/>
      <c r="WCA315" s="198"/>
      <c r="WCB315" s="198"/>
      <c r="WCC315" s="198"/>
      <c r="WCD315" s="198"/>
      <c r="WCE315" s="198"/>
      <c r="WCF315" s="198"/>
      <c r="WCG315" s="198"/>
      <c r="WCH315" s="198"/>
      <c r="WCI315" s="198"/>
      <c r="WCJ315" s="198"/>
      <c r="WCK315" s="198"/>
      <c r="WCL315" s="198"/>
      <c r="WCM315" s="198"/>
      <c r="WCN315" s="198"/>
      <c r="WCO315" s="198"/>
      <c r="WCP315" s="198"/>
      <c r="WCQ315" s="198"/>
      <c r="WCR315" s="198"/>
      <c r="WCS315" s="198"/>
      <c r="WCT315" s="198"/>
      <c r="WCU315" s="198"/>
      <c r="WCV315" s="198"/>
      <c r="WCW315" s="198"/>
      <c r="WCX315" s="198"/>
      <c r="WCY315" s="198"/>
      <c r="WCZ315" s="198"/>
      <c r="WDA315" s="198"/>
      <c r="WDB315" s="198"/>
      <c r="WDC315" s="198"/>
      <c r="WDD315" s="198"/>
      <c r="WDE315" s="198"/>
      <c r="WDF315" s="198"/>
      <c r="WDG315" s="198"/>
      <c r="WDH315" s="198"/>
      <c r="WDI315" s="198"/>
      <c r="WDJ315" s="198"/>
      <c r="WDK315" s="198"/>
      <c r="WDL315" s="198"/>
      <c r="WDM315" s="198"/>
      <c r="WDN315" s="198"/>
      <c r="WDO315" s="198"/>
      <c r="WDP315" s="198"/>
      <c r="WDQ315" s="198"/>
      <c r="WDR315" s="198"/>
      <c r="WDS315" s="198"/>
      <c r="WDT315" s="198"/>
      <c r="WDU315" s="198"/>
      <c r="WDV315" s="198"/>
      <c r="WDW315" s="198"/>
      <c r="WDX315" s="198"/>
      <c r="WDY315" s="198"/>
      <c r="WDZ315" s="198"/>
      <c r="WEA315" s="198"/>
      <c r="WEB315" s="198"/>
      <c r="WEC315" s="198"/>
      <c r="WED315" s="198"/>
      <c r="WEE315" s="198"/>
      <c r="WEF315" s="198"/>
      <c r="WEG315" s="198"/>
      <c r="WEH315" s="198"/>
      <c r="WEI315" s="198"/>
      <c r="WEJ315" s="198"/>
      <c r="WEK315" s="198"/>
      <c r="WEL315" s="198"/>
      <c r="WEM315" s="198"/>
      <c r="WEN315" s="198"/>
      <c r="WEO315" s="198"/>
      <c r="WEP315" s="198"/>
      <c r="WEQ315" s="198"/>
      <c r="WER315" s="198"/>
      <c r="WES315" s="198"/>
      <c r="WET315" s="198"/>
      <c r="WEU315" s="198"/>
      <c r="WEV315" s="198"/>
      <c r="WEW315" s="198"/>
      <c r="WEX315" s="198"/>
      <c r="WEY315" s="198"/>
      <c r="WEZ315" s="198"/>
      <c r="WFA315" s="198"/>
      <c r="WFB315" s="198"/>
      <c r="WFC315" s="198"/>
      <c r="WFD315" s="198"/>
      <c r="WFE315" s="198"/>
      <c r="WFF315" s="198"/>
      <c r="WFG315" s="198"/>
      <c r="WFH315" s="198"/>
      <c r="WFI315" s="198"/>
      <c r="WFJ315" s="198"/>
      <c r="WFK315" s="198"/>
      <c r="WFL315" s="198"/>
      <c r="WFM315" s="198"/>
      <c r="WFN315" s="198"/>
      <c r="WFO315" s="198"/>
      <c r="WFP315" s="198"/>
      <c r="WFQ315" s="198"/>
      <c r="WFR315" s="198"/>
      <c r="WFS315" s="198"/>
      <c r="WFT315" s="198"/>
      <c r="WFU315" s="198"/>
      <c r="WFV315" s="198"/>
      <c r="WFW315" s="198"/>
      <c r="WFX315" s="198"/>
      <c r="WFY315" s="198"/>
      <c r="WFZ315" s="198"/>
      <c r="WGA315" s="198"/>
      <c r="WGB315" s="198"/>
      <c r="WGC315" s="198"/>
      <c r="WGD315" s="198"/>
      <c r="WGE315" s="198"/>
      <c r="WGF315" s="198"/>
      <c r="WGG315" s="198"/>
      <c r="WGH315" s="198"/>
      <c r="WGI315" s="198"/>
      <c r="WGJ315" s="198"/>
      <c r="WGK315" s="198"/>
      <c r="WGL315" s="198"/>
      <c r="WGM315" s="198"/>
      <c r="WGN315" s="198"/>
      <c r="WGO315" s="198"/>
      <c r="WGP315" s="198"/>
      <c r="WGQ315" s="198"/>
      <c r="WGR315" s="198"/>
      <c r="WGS315" s="198"/>
      <c r="WGT315" s="198"/>
      <c r="WGU315" s="198"/>
      <c r="WGV315" s="198"/>
      <c r="WGW315" s="198"/>
      <c r="WGX315" s="198"/>
      <c r="WGY315" s="198"/>
      <c r="WGZ315" s="198"/>
      <c r="WHA315" s="198"/>
      <c r="WHB315" s="198"/>
      <c r="WHC315" s="198"/>
      <c r="WHD315" s="198"/>
      <c r="WHE315" s="198"/>
      <c r="WHF315" s="198"/>
      <c r="WHG315" s="198"/>
      <c r="WHH315" s="198"/>
      <c r="WHI315" s="198"/>
      <c r="WHJ315" s="198"/>
      <c r="WHK315" s="198"/>
      <c r="WHL315" s="198"/>
      <c r="WHM315" s="198"/>
      <c r="WHN315" s="198"/>
      <c r="WHO315" s="198"/>
      <c r="WHP315" s="198"/>
      <c r="WHQ315" s="198"/>
      <c r="WHR315" s="198"/>
      <c r="WHS315" s="198"/>
      <c r="WHT315" s="198"/>
      <c r="WHU315" s="198"/>
      <c r="WHV315" s="198"/>
      <c r="WHW315" s="198"/>
      <c r="WHX315" s="198"/>
      <c r="WHY315" s="198"/>
      <c r="WHZ315" s="198"/>
      <c r="WIA315" s="198"/>
      <c r="WIB315" s="198"/>
      <c r="WIC315" s="198"/>
      <c r="WID315" s="198"/>
      <c r="WIE315" s="198"/>
      <c r="WIF315" s="198"/>
      <c r="WIG315" s="198"/>
      <c r="WIH315" s="198"/>
      <c r="WII315" s="198"/>
      <c r="WIJ315" s="198"/>
      <c r="WIK315" s="198"/>
      <c r="WIL315" s="198"/>
      <c r="WIM315" s="198"/>
      <c r="WIN315" s="198"/>
      <c r="WIO315" s="198"/>
      <c r="WIP315" s="198"/>
      <c r="WIQ315" s="198"/>
      <c r="WIR315" s="198"/>
      <c r="WIS315" s="198"/>
      <c r="WIT315" s="198"/>
      <c r="WIU315" s="198"/>
      <c r="WIV315" s="198"/>
      <c r="WIW315" s="198"/>
      <c r="WIX315" s="198"/>
      <c r="WIY315" s="198"/>
      <c r="WIZ315" s="198"/>
      <c r="WJA315" s="198"/>
      <c r="WJB315" s="198"/>
      <c r="WJC315" s="198"/>
      <c r="WJD315" s="198"/>
      <c r="WJE315" s="198"/>
      <c r="WJF315" s="198"/>
      <c r="WJG315" s="198"/>
      <c r="WJH315" s="198"/>
      <c r="WJI315" s="198"/>
      <c r="WJJ315" s="198"/>
      <c r="WJK315" s="198"/>
      <c r="WJL315" s="198"/>
      <c r="WJM315" s="198"/>
      <c r="WJN315" s="198"/>
      <c r="WJO315" s="198"/>
      <c r="WJP315" s="198"/>
      <c r="WJQ315" s="198"/>
      <c r="WJR315" s="198"/>
      <c r="WJS315" s="198"/>
      <c r="WJT315" s="198"/>
      <c r="WJU315" s="198"/>
      <c r="WJV315" s="198"/>
      <c r="WJW315" s="198"/>
      <c r="WJX315" s="198"/>
      <c r="WJY315" s="198"/>
      <c r="WJZ315" s="198"/>
      <c r="WKA315" s="198"/>
      <c r="WKB315" s="198"/>
      <c r="WKC315" s="198"/>
      <c r="WKD315" s="198"/>
      <c r="WKE315" s="198"/>
      <c r="WKF315" s="198"/>
      <c r="WKG315" s="198"/>
      <c r="WKH315" s="198"/>
      <c r="WKI315" s="198"/>
      <c r="WKJ315" s="198"/>
      <c r="WKK315" s="198"/>
      <c r="WKL315" s="198"/>
      <c r="WKM315" s="198"/>
      <c r="WKN315" s="198"/>
      <c r="WKO315" s="198"/>
      <c r="WKP315" s="198"/>
      <c r="WKQ315" s="198"/>
      <c r="WKR315" s="198"/>
      <c r="WKS315" s="198"/>
      <c r="WKT315" s="198"/>
      <c r="WKU315" s="198"/>
      <c r="WKV315" s="198"/>
      <c r="WKW315" s="198"/>
      <c r="WKX315" s="198"/>
      <c r="WKY315" s="198"/>
      <c r="WKZ315" s="198"/>
      <c r="WLA315" s="198"/>
      <c r="WLB315" s="198"/>
      <c r="WLC315" s="198"/>
      <c r="WLD315" s="198"/>
      <c r="WLE315" s="198"/>
      <c r="WLF315" s="198"/>
      <c r="WLG315" s="198"/>
      <c r="WLH315" s="198"/>
      <c r="WLI315" s="198"/>
      <c r="WLJ315" s="198"/>
      <c r="WLK315" s="198"/>
      <c r="WLL315" s="198"/>
      <c r="WLM315" s="198"/>
      <c r="WLN315" s="198"/>
      <c r="WLO315" s="198"/>
      <c r="WLP315" s="198"/>
      <c r="WLQ315" s="198"/>
      <c r="WLR315" s="198"/>
      <c r="WLS315" s="198"/>
      <c r="WLT315" s="198"/>
      <c r="WLU315" s="198"/>
      <c r="WLV315" s="198"/>
      <c r="WLW315" s="198"/>
      <c r="WLX315" s="198"/>
      <c r="WLY315" s="198"/>
      <c r="WLZ315" s="198"/>
      <c r="WMA315" s="198"/>
      <c r="WMB315" s="198"/>
      <c r="WMC315" s="198"/>
      <c r="WMD315" s="198"/>
      <c r="WME315" s="198"/>
      <c r="WMF315" s="198"/>
      <c r="WMG315" s="198"/>
      <c r="WMH315" s="198"/>
      <c r="WMI315" s="198"/>
      <c r="WMJ315" s="198"/>
      <c r="WMK315" s="198"/>
      <c r="WML315" s="198"/>
      <c r="WMM315" s="198"/>
      <c r="WMN315" s="198"/>
      <c r="WMO315" s="198"/>
      <c r="WMP315" s="198"/>
      <c r="WMQ315" s="198"/>
      <c r="WMR315" s="198"/>
      <c r="WMS315" s="198"/>
      <c r="WMT315" s="198"/>
      <c r="WMU315" s="198"/>
      <c r="WMV315" s="198"/>
      <c r="WMW315" s="198"/>
      <c r="WMX315" s="198"/>
      <c r="WMY315" s="198"/>
      <c r="WMZ315" s="198"/>
      <c r="WNA315" s="198"/>
      <c r="WNB315" s="198"/>
      <c r="WNC315" s="198"/>
      <c r="WND315" s="198"/>
      <c r="WNE315" s="198"/>
      <c r="WNF315" s="198"/>
      <c r="WNG315" s="198"/>
      <c r="WNH315" s="198"/>
      <c r="WNI315" s="198"/>
      <c r="WNJ315" s="198"/>
      <c r="WNK315" s="198"/>
      <c r="WNL315" s="198"/>
      <c r="WNM315" s="198"/>
      <c r="WNN315" s="198"/>
      <c r="WNO315" s="198"/>
      <c r="WNP315" s="198"/>
      <c r="WNQ315" s="198"/>
      <c r="WNR315" s="198"/>
      <c r="WNS315" s="198"/>
      <c r="WNT315" s="198"/>
      <c r="WNU315" s="198"/>
      <c r="WNV315" s="198"/>
      <c r="WNW315" s="198"/>
      <c r="WNX315" s="198"/>
      <c r="WNY315" s="198"/>
      <c r="WNZ315" s="198"/>
      <c r="WOA315" s="198"/>
      <c r="WOB315" s="198"/>
      <c r="WOC315" s="198"/>
      <c r="WOD315" s="198"/>
      <c r="WOE315" s="198"/>
      <c r="WOF315" s="198"/>
      <c r="WOG315" s="198"/>
      <c r="WOH315" s="198"/>
      <c r="WOI315" s="198"/>
      <c r="WOJ315" s="198"/>
      <c r="WOK315" s="198"/>
      <c r="WOL315" s="198"/>
      <c r="WOM315" s="198"/>
      <c r="WON315" s="198"/>
      <c r="WOO315" s="198"/>
      <c r="WOP315" s="198"/>
      <c r="WOQ315" s="198"/>
      <c r="WOR315" s="198"/>
      <c r="WOS315" s="198"/>
      <c r="WOT315" s="198"/>
      <c r="WOU315" s="198"/>
      <c r="WOV315" s="198"/>
      <c r="WOW315" s="198"/>
      <c r="WOX315" s="198"/>
      <c r="WOY315" s="198"/>
      <c r="WOZ315" s="198"/>
      <c r="WPA315" s="198"/>
      <c r="WPB315" s="198"/>
      <c r="WPC315" s="198"/>
      <c r="WPD315" s="198"/>
      <c r="WPE315" s="198"/>
      <c r="WPF315" s="198"/>
      <c r="WPG315" s="198"/>
      <c r="WPH315" s="198"/>
      <c r="WPI315" s="198"/>
      <c r="WPJ315" s="198"/>
      <c r="WPK315" s="198"/>
      <c r="WPL315" s="198"/>
      <c r="WPM315" s="198"/>
      <c r="WPN315" s="198"/>
      <c r="WPO315" s="198"/>
      <c r="WPP315" s="198"/>
      <c r="WPQ315" s="198"/>
      <c r="WPR315" s="198"/>
      <c r="WPS315" s="198"/>
      <c r="WPT315" s="198"/>
      <c r="WPU315" s="198"/>
      <c r="WPV315" s="198"/>
      <c r="WPW315" s="198"/>
      <c r="WPX315" s="198"/>
      <c r="WPY315" s="198"/>
      <c r="WPZ315" s="198"/>
      <c r="WQA315" s="198"/>
      <c r="WQB315" s="198"/>
      <c r="WQC315" s="198"/>
      <c r="WQD315" s="198"/>
      <c r="WQE315" s="198"/>
      <c r="WQF315" s="198"/>
      <c r="WQG315" s="198"/>
      <c r="WQH315" s="198"/>
      <c r="WQI315" s="198"/>
      <c r="WQJ315" s="198"/>
      <c r="WQK315" s="198"/>
      <c r="WQL315" s="198"/>
      <c r="WQM315" s="198"/>
      <c r="WQN315" s="198"/>
      <c r="WQO315" s="198"/>
      <c r="WQP315" s="198"/>
      <c r="WQQ315" s="198"/>
      <c r="WQR315" s="198"/>
      <c r="WQS315" s="198"/>
      <c r="WQT315" s="198"/>
      <c r="WQU315" s="198"/>
      <c r="WQV315" s="198"/>
      <c r="WQW315" s="198"/>
      <c r="WQX315" s="198"/>
      <c r="WQY315" s="198"/>
      <c r="WQZ315" s="198"/>
      <c r="WRA315" s="198"/>
      <c r="WRB315" s="198"/>
      <c r="WRC315" s="198"/>
      <c r="WRD315" s="198"/>
      <c r="WRE315" s="198"/>
      <c r="WRF315" s="198"/>
      <c r="WRG315" s="198"/>
      <c r="WRH315" s="198"/>
      <c r="WRI315" s="198"/>
      <c r="WRJ315" s="198"/>
      <c r="WRK315" s="198"/>
      <c r="WRL315" s="198"/>
      <c r="WRM315" s="198"/>
      <c r="WRN315" s="198"/>
      <c r="WRO315" s="198"/>
      <c r="WRP315" s="198"/>
      <c r="WRQ315" s="198"/>
      <c r="WRR315" s="198"/>
      <c r="WRS315" s="198"/>
      <c r="WRT315" s="198"/>
      <c r="WRU315" s="198"/>
      <c r="WRV315" s="198"/>
      <c r="WRW315" s="198"/>
      <c r="WRX315" s="198"/>
      <c r="WRY315" s="198"/>
      <c r="WRZ315" s="198"/>
      <c r="WSA315" s="198"/>
      <c r="WSB315" s="198"/>
      <c r="WSC315" s="198"/>
      <c r="WSD315" s="198"/>
      <c r="WSE315" s="198"/>
      <c r="WSF315" s="198"/>
      <c r="WSG315" s="198"/>
      <c r="WSH315" s="198"/>
      <c r="WSI315" s="198"/>
      <c r="WSJ315" s="198"/>
      <c r="WSK315" s="198"/>
      <c r="WSL315" s="198"/>
      <c r="WSM315" s="198"/>
      <c r="WSN315" s="198"/>
      <c r="WSO315" s="198"/>
      <c r="WSP315" s="198"/>
      <c r="WSQ315" s="198"/>
      <c r="WSR315" s="198"/>
      <c r="WSS315" s="198"/>
      <c r="WST315" s="198"/>
      <c r="WSU315" s="198"/>
      <c r="WSV315" s="198"/>
      <c r="WSW315" s="198"/>
      <c r="WSX315" s="198"/>
      <c r="WSY315" s="198"/>
      <c r="WSZ315" s="198"/>
      <c r="WTA315" s="198"/>
      <c r="WTB315" s="198"/>
      <c r="WTC315" s="198"/>
      <c r="WTD315" s="198"/>
      <c r="WTE315" s="198"/>
      <c r="WTF315" s="198"/>
      <c r="WTG315" s="198"/>
      <c r="WTH315" s="198"/>
      <c r="WTI315" s="198"/>
      <c r="WTJ315" s="198"/>
      <c r="WTK315" s="198"/>
      <c r="WTL315" s="198"/>
      <c r="WTM315" s="198"/>
      <c r="WTN315" s="198"/>
      <c r="WTO315" s="198"/>
      <c r="WTP315" s="198"/>
      <c r="WTQ315" s="198"/>
      <c r="WTR315" s="198"/>
      <c r="WTS315" s="198"/>
      <c r="WTT315" s="198"/>
      <c r="WTU315" s="198"/>
      <c r="WTV315" s="198"/>
      <c r="WTW315" s="198"/>
      <c r="WTX315" s="198"/>
      <c r="WTY315" s="198"/>
      <c r="WTZ315" s="198"/>
      <c r="WUA315" s="198"/>
      <c r="WUB315" s="198"/>
      <c r="WUC315" s="198"/>
      <c r="WUD315" s="198"/>
      <c r="WUE315" s="198"/>
      <c r="WUF315" s="198"/>
      <c r="WUG315" s="198"/>
      <c r="WUH315" s="198"/>
      <c r="WUI315" s="198"/>
      <c r="WUJ315" s="198"/>
      <c r="WUK315" s="198"/>
      <c r="WUL315" s="198"/>
      <c r="WUM315" s="198"/>
      <c r="WUN315" s="198"/>
      <c r="WUO315" s="198"/>
      <c r="WUP315" s="198"/>
      <c r="WUQ315" s="198"/>
      <c r="WUR315" s="198"/>
      <c r="WUS315" s="198"/>
      <c r="WUT315" s="198"/>
      <c r="WUU315" s="198"/>
      <c r="WUV315" s="198"/>
      <c r="WUW315" s="198"/>
      <c r="WUX315" s="198"/>
      <c r="WUY315" s="198"/>
      <c r="WUZ315" s="198"/>
      <c r="WVA315" s="198"/>
      <c r="WVB315" s="198"/>
      <c r="WVC315" s="198"/>
      <c r="WVD315" s="198"/>
      <c r="WVE315" s="198"/>
      <c r="WVF315" s="198"/>
      <c r="WVG315" s="198"/>
      <c r="WVH315" s="198"/>
      <c r="WVI315" s="198"/>
      <c r="WVJ315" s="198"/>
      <c r="WVK315" s="198"/>
      <c r="WVL315" s="198"/>
      <c r="WVM315" s="198"/>
      <c r="WVN315" s="198"/>
      <c r="WVO315" s="198"/>
      <c r="WVP315" s="198"/>
      <c r="WVQ315" s="198"/>
      <c r="WVR315" s="198"/>
      <c r="WVS315" s="198"/>
      <c r="WVT315" s="198"/>
      <c r="WVU315" s="198"/>
      <c r="WVV315" s="198"/>
      <c r="WVW315" s="198"/>
      <c r="WVX315" s="198"/>
      <c r="WVY315" s="198"/>
      <c r="WVZ315" s="198"/>
      <c r="WWA315" s="198"/>
      <c r="WWB315" s="198"/>
      <c r="WWC315" s="198"/>
      <c r="WWD315" s="198"/>
      <c r="WWE315" s="198"/>
      <c r="WWF315" s="198"/>
      <c r="WWG315" s="198"/>
      <c r="WWH315" s="198"/>
      <c r="WWI315" s="198"/>
      <c r="WWJ315" s="198"/>
      <c r="WWK315" s="198"/>
      <c r="WWL315" s="198"/>
      <c r="WWM315" s="198"/>
      <c r="WWN315" s="198"/>
      <c r="WWO315" s="198"/>
      <c r="WWP315" s="198"/>
      <c r="WWQ315" s="198"/>
      <c r="WWR315" s="198"/>
      <c r="WWS315" s="198"/>
      <c r="WWT315" s="198"/>
      <c r="WWU315" s="198"/>
      <c r="WWV315" s="198"/>
      <c r="WWW315" s="198"/>
      <c r="WWX315" s="198"/>
      <c r="WWY315" s="198"/>
      <c r="WWZ315" s="198"/>
      <c r="WXA315" s="198"/>
      <c r="WXB315" s="198"/>
      <c r="WXC315" s="198"/>
      <c r="WXD315" s="198"/>
      <c r="WXE315" s="198"/>
      <c r="WXF315" s="198"/>
      <c r="WXG315" s="198"/>
      <c r="WXH315" s="198"/>
      <c r="WXI315" s="198"/>
      <c r="WXJ315" s="198"/>
      <c r="WXK315" s="198"/>
      <c r="WXL315" s="198"/>
      <c r="WXM315" s="198"/>
      <c r="WXN315" s="198"/>
      <c r="WXO315" s="198"/>
      <c r="WXP315" s="198"/>
      <c r="WXQ315" s="198"/>
      <c r="WXR315" s="198"/>
      <c r="WXS315" s="198"/>
      <c r="WXT315" s="198"/>
      <c r="WXU315" s="198"/>
      <c r="WXV315" s="198"/>
      <c r="WXW315" s="198"/>
      <c r="WXX315" s="198"/>
      <c r="WXY315" s="198"/>
      <c r="WXZ315" s="198"/>
      <c r="WYA315" s="198"/>
      <c r="WYB315" s="198"/>
      <c r="WYC315" s="198"/>
      <c r="WYD315" s="198"/>
      <c r="WYE315" s="198"/>
      <c r="WYF315" s="198"/>
      <c r="WYG315" s="198"/>
      <c r="WYH315" s="198"/>
      <c r="WYI315" s="198"/>
      <c r="WYJ315" s="198"/>
      <c r="WYK315" s="198"/>
      <c r="WYL315" s="198"/>
      <c r="WYM315" s="198"/>
      <c r="WYN315" s="198"/>
      <c r="WYO315" s="198"/>
      <c r="WYP315" s="198"/>
      <c r="WYQ315" s="198"/>
      <c r="WYR315" s="198"/>
      <c r="WYS315" s="198"/>
      <c r="WYT315" s="198"/>
      <c r="WYU315" s="198"/>
      <c r="WYV315" s="198"/>
      <c r="WYW315" s="198"/>
      <c r="WYX315" s="198"/>
      <c r="WYY315" s="198"/>
      <c r="WYZ315" s="198"/>
      <c r="WZA315" s="198"/>
      <c r="WZB315" s="198"/>
      <c r="WZC315" s="198"/>
      <c r="WZD315" s="198"/>
      <c r="WZE315" s="198"/>
      <c r="WZF315" s="198"/>
      <c r="WZG315" s="198"/>
      <c r="WZH315" s="198"/>
      <c r="WZI315" s="198"/>
      <c r="WZJ315" s="198"/>
      <c r="WZK315" s="198"/>
      <c r="WZL315" s="198"/>
      <c r="WZM315" s="198"/>
      <c r="WZN315" s="198"/>
      <c r="WZO315" s="198"/>
      <c r="WZP315" s="198"/>
      <c r="WZQ315" s="198"/>
      <c r="WZR315" s="198"/>
      <c r="WZS315" s="198"/>
      <c r="WZT315" s="198"/>
      <c r="WZU315" s="198"/>
      <c r="WZV315" s="198"/>
      <c r="WZW315" s="198"/>
      <c r="WZX315" s="198"/>
      <c r="WZY315" s="198"/>
      <c r="WZZ315" s="198"/>
      <c r="XAA315" s="198"/>
      <c r="XAB315" s="198"/>
      <c r="XAC315" s="198"/>
      <c r="XAD315" s="198"/>
      <c r="XAE315" s="198"/>
      <c r="XAF315" s="198"/>
      <c r="XAG315" s="198"/>
      <c r="XAH315" s="198"/>
      <c r="XAI315" s="198"/>
      <c r="XAJ315" s="198"/>
      <c r="XAK315" s="198"/>
      <c r="XAL315" s="198"/>
      <c r="XAM315" s="198"/>
      <c r="XAN315" s="198"/>
      <c r="XAO315" s="198"/>
      <c r="XAP315" s="198"/>
      <c r="XAQ315" s="198"/>
      <c r="XAR315" s="198"/>
      <c r="XAS315" s="198"/>
      <c r="XAT315" s="198"/>
      <c r="XAU315" s="198"/>
      <c r="XAV315" s="198"/>
      <c r="XAW315" s="198"/>
      <c r="XAX315" s="198"/>
      <c r="XAY315" s="198"/>
      <c r="XAZ315" s="198"/>
      <c r="XBA315" s="198"/>
      <c r="XBB315" s="198"/>
      <c r="XBC315" s="198"/>
      <c r="XBD315" s="198"/>
      <c r="XBE315" s="198"/>
      <c r="XBF315" s="198"/>
      <c r="XBG315" s="198"/>
      <c r="XBH315" s="198"/>
      <c r="XBI315" s="198"/>
      <c r="XBJ315" s="198"/>
      <c r="XBK315" s="198"/>
      <c r="XBL315" s="198"/>
      <c r="XBM315" s="198"/>
      <c r="XBN315" s="198"/>
      <c r="XBO315" s="198"/>
      <c r="XBP315" s="198"/>
      <c r="XBQ315" s="198"/>
      <c r="XBR315" s="198"/>
      <c r="XBS315" s="198"/>
      <c r="XBT315" s="198"/>
      <c r="XBU315" s="198"/>
      <c r="XBV315" s="198"/>
      <c r="XBW315" s="198"/>
      <c r="XBX315" s="198"/>
      <c r="XBY315" s="198"/>
      <c r="XBZ315" s="198"/>
      <c r="XCA315" s="198"/>
      <c r="XCB315" s="198"/>
      <c r="XCC315" s="198"/>
      <c r="XCD315" s="198"/>
      <c r="XCE315" s="198"/>
      <c r="XCF315" s="198"/>
      <c r="XCG315" s="198"/>
      <c r="XCH315" s="198"/>
      <c r="XCI315" s="198"/>
      <c r="XCJ315" s="198"/>
      <c r="XCK315" s="198"/>
      <c r="XCL315" s="198"/>
      <c r="XCM315" s="198"/>
      <c r="XCN315" s="198"/>
      <c r="XCO315" s="198"/>
      <c r="XCP315" s="198"/>
      <c r="XCQ315" s="198"/>
      <c r="XCR315" s="198"/>
      <c r="XCS315" s="198"/>
      <c r="XCT315" s="198"/>
      <c r="XCU315" s="198"/>
      <c r="XCV315" s="198"/>
      <c r="XCW315" s="198"/>
      <c r="XCX315" s="198"/>
      <c r="XCY315" s="198"/>
      <c r="XCZ315" s="198"/>
      <c r="XDA315" s="198"/>
      <c r="XDB315" s="198"/>
      <c r="XDC315" s="198"/>
      <c r="XDD315" s="198"/>
      <c r="XDE315" s="198"/>
      <c r="XDF315" s="198"/>
      <c r="XDG315" s="198"/>
      <c r="XDH315" s="198"/>
      <c r="XDI315" s="198"/>
      <c r="XDJ315" s="198"/>
      <c r="XDK315" s="198"/>
      <c r="XDL315" s="198"/>
      <c r="XDM315" s="198"/>
      <c r="XDN315" s="198"/>
      <c r="XDO315" s="198"/>
      <c r="XDP315" s="198"/>
      <c r="XDQ315" s="198"/>
      <c r="XDR315" s="198"/>
      <c r="XDS315" s="198"/>
      <c r="XDT315" s="198"/>
      <c r="XDU315" s="198"/>
      <c r="XDV315" s="198"/>
      <c r="XDW315" s="198"/>
      <c r="XDX315" s="198"/>
      <c r="XDY315" s="198"/>
      <c r="XDZ315" s="198"/>
      <c r="XEA315" s="198"/>
      <c r="XEB315" s="198"/>
      <c r="XEC315" s="198"/>
      <c r="XED315" s="198"/>
      <c r="XEE315" s="198"/>
      <c r="XEF315" s="198"/>
      <c r="XEG315" s="198"/>
      <c r="XEH315" s="198"/>
      <c r="XEI315" s="198"/>
      <c r="XEJ315" s="198"/>
      <c r="XEK315" s="198"/>
      <c r="XEL315" s="198"/>
      <c r="XEM315" s="198"/>
      <c r="XEN315" s="198"/>
      <c r="XEO315" s="198"/>
      <c r="XEP315" s="198"/>
      <c r="XEQ315" s="198"/>
      <c r="XER315" s="198"/>
      <c r="XES315" s="198"/>
      <c r="XET315" s="198"/>
      <c r="XEU315" s="198"/>
    </row>
    <row r="316" spans="8:16375" x14ac:dyDescent="0.25"/>
    <row r="317" spans="8:16375" x14ac:dyDescent="0.25"/>
    <row r="318" spans="8:16375" x14ac:dyDescent="0.25"/>
    <row r="319" spans="8:16375" x14ac:dyDescent="0.25"/>
    <row r="320" spans="8:16375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spans="3:6" ht="15" customHeight="1" x14ac:dyDescent="0.25"/>
    <row r="370" spans="3:6" ht="15" customHeight="1" x14ac:dyDescent="0.25"/>
    <row r="371" spans="3:6" ht="15" customHeight="1" x14ac:dyDescent="0.25"/>
    <row r="372" spans="3:6" ht="15" customHeight="1" x14ac:dyDescent="0.25"/>
    <row r="373" spans="3:6" ht="15" customHeight="1" x14ac:dyDescent="0.25"/>
    <row r="374" spans="3:6" ht="15" customHeight="1" x14ac:dyDescent="0.25">
      <c r="C374" s="199"/>
      <c r="D374" s="199"/>
      <c r="F374" s="199"/>
    </row>
    <row r="375" spans="3:6" ht="15" customHeight="1" x14ac:dyDescent="0.25">
      <c r="C375" s="199"/>
      <c r="D375" s="199"/>
      <c r="F375" s="199"/>
    </row>
    <row r="376" spans="3:6" ht="15" customHeight="1" x14ac:dyDescent="0.25"/>
    <row r="377" spans="3:6" ht="15" customHeight="1" x14ac:dyDescent="0.25"/>
    <row r="378" spans="3:6" ht="15" customHeight="1" x14ac:dyDescent="0.25"/>
    <row r="379" spans="3:6" ht="15" customHeight="1" x14ac:dyDescent="0.25"/>
    <row r="380" spans="3:6" ht="15" customHeight="1" x14ac:dyDescent="0.25"/>
    <row r="381" spans="3:6" ht="15" customHeight="1" x14ac:dyDescent="0.25"/>
    <row r="382" spans="3:6" ht="15" customHeight="1" x14ac:dyDescent="0.25"/>
    <row r="383" spans="3:6" ht="15" customHeight="1" x14ac:dyDescent="0.25"/>
    <row r="384" spans="3:6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</sheetData>
  <mergeCells count="38">
    <mergeCell ref="A246:B246"/>
    <mergeCell ref="A247:G247"/>
    <mergeCell ref="A164:G164"/>
    <mergeCell ref="A165:G165"/>
    <mergeCell ref="A179:B179"/>
    <mergeCell ref="A180:G180"/>
    <mergeCell ref="A182:G182"/>
    <mergeCell ref="A183:G183"/>
    <mergeCell ref="A161:G161"/>
    <mergeCell ref="A81:A82"/>
    <mergeCell ref="A83:B83"/>
    <mergeCell ref="A84:G84"/>
    <mergeCell ref="A87:G87"/>
    <mergeCell ref="A88:G88"/>
    <mergeCell ref="A105:B105"/>
    <mergeCell ref="A106:G106"/>
    <mergeCell ref="B107:G107"/>
    <mergeCell ref="A108:G108"/>
    <mergeCell ref="A109:G109"/>
    <mergeCell ref="A160:B160"/>
    <mergeCell ref="A77:A80"/>
    <mergeCell ref="A13:A17"/>
    <mergeCell ref="A18:A19"/>
    <mergeCell ref="A20:A21"/>
    <mergeCell ref="A22:A28"/>
    <mergeCell ref="A29:A34"/>
    <mergeCell ref="A35:A46"/>
    <mergeCell ref="A47:A51"/>
    <mergeCell ref="A52:A62"/>
    <mergeCell ref="A63:A68"/>
    <mergeCell ref="A69:A70"/>
    <mergeCell ref="A71:A76"/>
    <mergeCell ref="A10:A12"/>
    <mergeCell ref="A1:G1"/>
    <mergeCell ref="A2:G2"/>
    <mergeCell ref="A4:G4"/>
    <mergeCell ref="A5:G5"/>
    <mergeCell ref="A7:A9"/>
  </mergeCells>
  <printOptions horizontalCentered="1" verticalCentered="1"/>
  <pageMargins left="0.15748031496062992" right="0.15748031496062992" top="0.15748031496062992" bottom="0.15748031496062992" header="0" footer="0"/>
  <pageSetup scale="47" orientation="portrait" r:id="rId1"/>
  <rowBreaks count="5" manualBreakCount="5">
    <brk id="3" max="16383" man="1"/>
    <brk id="84" max="4" man="1"/>
    <brk id="107" max="4" man="1"/>
    <brk id="161" max="4" man="1"/>
    <brk id="181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5"/>
  <sheetViews>
    <sheetView showGridLines="0" zoomScaleNormal="100" zoomScaleSheetLayoutView="70" workbookViewId="0">
      <selection sqref="A1:G1"/>
    </sheetView>
  </sheetViews>
  <sheetFormatPr baseColWidth="10" defaultColWidth="0" defaultRowHeight="15" customHeight="1" zeroHeight="1" x14ac:dyDescent="0.25"/>
  <cols>
    <col min="1" max="1" width="16" style="164" customWidth="1"/>
    <col min="2" max="2" width="80" style="164" customWidth="1"/>
    <col min="3" max="4" width="22.42578125" style="180" customWidth="1"/>
    <col min="5" max="5" width="24.85546875" style="181" customWidth="1"/>
    <col min="6" max="6" width="22.42578125" style="180" customWidth="1"/>
    <col min="7" max="7" width="24.85546875" style="182" customWidth="1"/>
    <col min="8" max="8" width="2.28515625" customWidth="1"/>
    <col min="9" max="16384" width="11.42578125" hidden="1"/>
  </cols>
  <sheetData>
    <row r="1" spans="1:7" ht="141" customHeight="1" x14ac:dyDescent="0.25">
      <c r="A1" s="256" t="s">
        <v>168</v>
      </c>
      <c r="B1" s="257"/>
      <c r="C1" s="257"/>
      <c r="D1" s="257"/>
      <c r="E1" s="257"/>
      <c r="F1" s="257"/>
      <c r="G1" s="257"/>
    </row>
    <row r="2" spans="1:7" ht="15.75" x14ac:dyDescent="0.25">
      <c r="A2" s="183"/>
      <c r="B2" s="184"/>
      <c r="C2" s="185"/>
      <c r="D2" s="185"/>
      <c r="E2" s="186"/>
      <c r="F2" s="185"/>
      <c r="G2" s="200"/>
    </row>
    <row r="3" spans="1:7" ht="15.75" x14ac:dyDescent="0.25">
      <c r="A3" s="212" t="s">
        <v>47</v>
      </c>
      <c r="B3" s="212"/>
      <c r="C3" s="212"/>
      <c r="D3" s="212"/>
      <c r="E3" s="212"/>
      <c r="F3" s="212"/>
      <c r="G3" s="212"/>
    </row>
    <row r="4" spans="1:7" ht="15.75" x14ac:dyDescent="0.25">
      <c r="A4" s="258" t="s">
        <v>157</v>
      </c>
      <c r="B4" s="258"/>
      <c r="C4" s="258"/>
      <c r="D4" s="258"/>
      <c r="E4" s="258"/>
      <c r="F4" s="258"/>
      <c r="G4" s="258"/>
    </row>
    <row r="5" spans="1:7" ht="47.25" customHeight="1" x14ac:dyDescent="0.25">
      <c r="A5" s="129" t="s">
        <v>49</v>
      </c>
      <c r="B5" s="130" t="s">
        <v>50</v>
      </c>
      <c r="C5" s="129" t="s">
        <v>51</v>
      </c>
      <c r="D5" s="129" t="s">
        <v>52</v>
      </c>
      <c r="E5" s="129" t="s">
        <v>53</v>
      </c>
      <c r="F5" s="129" t="s">
        <v>54</v>
      </c>
      <c r="G5" s="129" t="s">
        <v>55</v>
      </c>
    </row>
    <row r="6" spans="1:7" ht="15.75" x14ac:dyDescent="0.25">
      <c r="A6" s="270">
        <v>1</v>
      </c>
      <c r="B6" s="91" t="s">
        <v>58</v>
      </c>
      <c r="C6" s="201">
        <v>2600000.0000000005</v>
      </c>
      <c r="D6" s="201">
        <v>1561542.7300000002</v>
      </c>
      <c r="E6" s="93">
        <v>0.60059335769230771</v>
      </c>
      <c r="F6" s="201">
        <v>1559235.52</v>
      </c>
      <c r="G6" s="93">
        <v>0.59970596923076913</v>
      </c>
    </row>
    <row r="7" spans="1:7" ht="15.75" x14ac:dyDescent="0.25">
      <c r="A7" s="272"/>
      <c r="B7" s="202" t="s">
        <v>59</v>
      </c>
      <c r="C7" s="203">
        <v>2600000.0000000005</v>
      </c>
      <c r="D7" s="203">
        <v>1561542.7300000002</v>
      </c>
      <c r="E7" s="99">
        <v>0.60059335769230771</v>
      </c>
      <c r="F7" s="203">
        <v>1559235.52</v>
      </c>
      <c r="G7" s="99">
        <v>0.59970596923076913</v>
      </c>
    </row>
    <row r="8" spans="1:7" ht="15.75" x14ac:dyDescent="0.25">
      <c r="A8" s="270">
        <v>2</v>
      </c>
      <c r="B8" s="91" t="s">
        <v>56</v>
      </c>
      <c r="C8" s="201">
        <v>45165897.310000002</v>
      </c>
      <c r="D8" s="201">
        <v>25500968.039999999</v>
      </c>
      <c r="E8" s="93">
        <v>0.56460669573266575</v>
      </c>
      <c r="F8" s="201">
        <v>25476719.699999999</v>
      </c>
      <c r="G8" s="93">
        <v>0.56406982297148556</v>
      </c>
    </row>
    <row r="9" spans="1:7" ht="15.75" x14ac:dyDescent="0.25">
      <c r="A9" s="271"/>
      <c r="B9" s="97" t="s">
        <v>56</v>
      </c>
      <c r="C9" s="203">
        <v>43315897.310000002</v>
      </c>
      <c r="D9" s="203">
        <v>24850909.399999999</v>
      </c>
      <c r="E9" s="99">
        <v>0.57371336953148755</v>
      </c>
      <c r="F9" s="203">
        <v>24850909.399999999</v>
      </c>
      <c r="G9" s="99">
        <v>0.57371336953148755</v>
      </c>
    </row>
    <row r="10" spans="1:7" ht="15.75" x14ac:dyDescent="0.25">
      <c r="A10" s="272"/>
      <c r="B10" s="202" t="s">
        <v>57</v>
      </c>
      <c r="C10" s="203">
        <v>1850000</v>
      </c>
      <c r="D10" s="203">
        <v>650058.64</v>
      </c>
      <c r="E10" s="99">
        <v>0.35138304864864867</v>
      </c>
      <c r="F10" s="203">
        <v>625810.30000000005</v>
      </c>
      <c r="G10" s="99">
        <v>0.33827583783783788</v>
      </c>
    </row>
    <row r="11" spans="1:7" ht="15.75" x14ac:dyDescent="0.25">
      <c r="A11" s="270">
        <v>3</v>
      </c>
      <c r="B11" s="91" t="s">
        <v>71</v>
      </c>
      <c r="C11" s="201">
        <v>93704061.24000001</v>
      </c>
      <c r="D11" s="201">
        <v>48631422.160000004</v>
      </c>
      <c r="E11" s="93">
        <v>0.51898948152783364</v>
      </c>
      <c r="F11" s="201">
        <v>40724371.940000005</v>
      </c>
      <c r="G11" s="93">
        <v>0.43460626360360721</v>
      </c>
    </row>
    <row r="12" spans="1:7" ht="15.75" x14ac:dyDescent="0.25">
      <c r="A12" s="271"/>
      <c r="B12" s="202" t="s">
        <v>72</v>
      </c>
      <c r="C12" s="203">
        <v>60722137.050000004</v>
      </c>
      <c r="D12" s="203">
        <v>34305823.990000002</v>
      </c>
      <c r="E12" s="99">
        <v>0.56496404205523587</v>
      </c>
      <c r="F12" s="203">
        <v>29867301.520000003</v>
      </c>
      <c r="G12" s="99">
        <v>0.49186841852101781</v>
      </c>
    </row>
    <row r="13" spans="1:7" ht="15.75" x14ac:dyDescent="0.25">
      <c r="A13" s="271"/>
      <c r="B13" s="97" t="s">
        <v>73</v>
      </c>
      <c r="C13" s="203">
        <v>30860608.470000003</v>
      </c>
      <c r="D13" s="203">
        <v>13849153.280000001</v>
      </c>
      <c r="E13" s="99">
        <v>0.44876475113777947</v>
      </c>
      <c r="F13" s="203">
        <v>10484901.08</v>
      </c>
      <c r="G13" s="99">
        <v>0.33975030305032733</v>
      </c>
    </row>
    <row r="14" spans="1:7" ht="15.75" x14ac:dyDescent="0.25">
      <c r="A14" s="272"/>
      <c r="B14" s="202" t="s">
        <v>74</v>
      </c>
      <c r="C14" s="203">
        <v>2121315.7199999997</v>
      </c>
      <c r="D14" s="203">
        <v>476444.89</v>
      </c>
      <c r="E14" s="99">
        <v>0.22459876458182287</v>
      </c>
      <c r="F14" s="203">
        <v>372169.34</v>
      </c>
      <c r="G14" s="99">
        <v>0.17544269176490149</v>
      </c>
    </row>
    <row r="15" spans="1:7" ht="15.75" x14ac:dyDescent="0.25">
      <c r="A15" s="270">
        <v>4</v>
      </c>
      <c r="B15" s="91" t="s">
        <v>60</v>
      </c>
      <c r="C15" s="201">
        <v>16315019.010000004</v>
      </c>
      <c r="D15" s="201">
        <v>13511777.82000001</v>
      </c>
      <c r="E15" s="93">
        <v>0.8281803295306126</v>
      </c>
      <c r="F15" s="201">
        <v>6989316.5899999989</v>
      </c>
      <c r="G15" s="93">
        <v>0.42839769820163992</v>
      </c>
    </row>
    <row r="16" spans="1:7" ht="15.75" x14ac:dyDescent="0.25">
      <c r="A16" s="271"/>
      <c r="B16" s="202" t="s">
        <v>61</v>
      </c>
      <c r="C16" s="203">
        <v>1200000</v>
      </c>
      <c r="D16" s="203">
        <v>691784.89</v>
      </c>
      <c r="E16" s="99">
        <v>0.57648740833333334</v>
      </c>
      <c r="F16" s="203">
        <v>625143.64</v>
      </c>
      <c r="G16" s="99">
        <v>0.52095303333333332</v>
      </c>
    </row>
    <row r="17" spans="1:7" ht="15.75" x14ac:dyDescent="0.25">
      <c r="A17" s="271"/>
      <c r="B17" s="97" t="s">
        <v>62</v>
      </c>
      <c r="C17" s="203">
        <v>14109956.340000004</v>
      </c>
      <c r="D17" s="203">
        <v>12398365.98000001</v>
      </c>
      <c r="E17" s="99">
        <v>0.87869626817002655</v>
      </c>
      <c r="F17" s="203">
        <v>5942545.9999999991</v>
      </c>
      <c r="G17" s="99">
        <v>0.42115977234838115</v>
      </c>
    </row>
    <row r="18" spans="1:7" ht="15.75" x14ac:dyDescent="0.25">
      <c r="A18" s="272"/>
      <c r="B18" s="202" t="s">
        <v>63</v>
      </c>
      <c r="C18" s="203">
        <v>1005062.67</v>
      </c>
      <c r="D18" s="203">
        <v>421626.95</v>
      </c>
      <c r="E18" s="99">
        <v>0.41950314401787503</v>
      </c>
      <c r="F18" s="203">
        <v>421626.95</v>
      </c>
      <c r="G18" s="99">
        <v>0.41950314401787503</v>
      </c>
    </row>
    <row r="19" spans="1:7" ht="15.75" x14ac:dyDescent="0.25">
      <c r="A19" s="270">
        <v>5</v>
      </c>
      <c r="B19" s="91" t="s">
        <v>81</v>
      </c>
      <c r="C19" s="201">
        <v>20027746.75</v>
      </c>
      <c r="D19" s="201">
        <v>9421544.4699999988</v>
      </c>
      <c r="E19" s="93">
        <v>0.47042458583115448</v>
      </c>
      <c r="F19" s="201">
        <v>8007168.0099999979</v>
      </c>
      <c r="G19" s="93">
        <v>0.39980373778193501</v>
      </c>
    </row>
    <row r="20" spans="1:7" ht="15.75" x14ac:dyDescent="0.25">
      <c r="A20" s="271"/>
      <c r="B20" s="202" t="s">
        <v>82</v>
      </c>
      <c r="C20" s="203">
        <v>5079230.93</v>
      </c>
      <c r="D20" s="203">
        <v>3400713.9400000004</v>
      </c>
      <c r="E20" s="99">
        <v>0.6695332397497431</v>
      </c>
      <c r="F20" s="203">
        <v>2768995.1999999997</v>
      </c>
      <c r="G20" s="99">
        <v>0.54516032804202508</v>
      </c>
    </row>
    <row r="21" spans="1:7" ht="15.75" x14ac:dyDescent="0.25">
      <c r="A21" s="271"/>
      <c r="B21" s="97" t="s">
        <v>83</v>
      </c>
      <c r="C21" s="203">
        <v>4348515.82</v>
      </c>
      <c r="D21" s="203">
        <v>1926011.8299999996</v>
      </c>
      <c r="E21" s="99">
        <v>0.44291245788775802</v>
      </c>
      <c r="F21" s="203">
        <v>1855429.4299999997</v>
      </c>
      <c r="G21" s="99">
        <v>0.42668108081069361</v>
      </c>
    </row>
    <row r="22" spans="1:7" ht="15.75" x14ac:dyDescent="0.25">
      <c r="A22" s="272"/>
      <c r="B22" s="202" t="s">
        <v>84</v>
      </c>
      <c r="C22" s="203">
        <v>10600000.000000002</v>
      </c>
      <c r="D22" s="203">
        <v>4094818.6999999993</v>
      </c>
      <c r="E22" s="99">
        <v>0.38630365094339608</v>
      </c>
      <c r="F22" s="203">
        <v>3382743.3799999994</v>
      </c>
      <c r="G22" s="99">
        <v>0.31912673396226404</v>
      </c>
    </row>
    <row r="23" spans="1:7" ht="15.75" x14ac:dyDescent="0.25">
      <c r="A23" s="270">
        <v>6</v>
      </c>
      <c r="B23" s="91" t="s">
        <v>75</v>
      </c>
      <c r="C23" s="201">
        <v>10260772.220000001</v>
      </c>
      <c r="D23" s="201">
        <v>4060387.4299999997</v>
      </c>
      <c r="E23" s="93">
        <v>0.39571947831427456</v>
      </c>
      <c r="F23" s="201">
        <v>3680761.5100000002</v>
      </c>
      <c r="G23" s="93">
        <v>0.35872168595903209</v>
      </c>
    </row>
    <row r="24" spans="1:7" ht="15.75" x14ac:dyDescent="0.25">
      <c r="A24" s="271"/>
      <c r="B24" s="97" t="s">
        <v>76</v>
      </c>
      <c r="C24" s="203">
        <v>4474518.16</v>
      </c>
      <c r="D24" s="203">
        <v>1962631.17</v>
      </c>
      <c r="E24" s="99">
        <v>0.43862402605602563</v>
      </c>
      <c r="F24" s="203">
        <v>1888757.97</v>
      </c>
      <c r="G24" s="99">
        <v>0.42211427073524266</v>
      </c>
    </row>
    <row r="25" spans="1:7" ht="15.75" x14ac:dyDescent="0.25">
      <c r="A25" s="271"/>
      <c r="B25" s="202" t="s">
        <v>77</v>
      </c>
      <c r="C25" s="203">
        <v>1614904.2900000003</v>
      </c>
      <c r="D25" s="203">
        <v>628422.3600000001</v>
      </c>
      <c r="E25" s="99">
        <v>0.38913907399428604</v>
      </c>
      <c r="F25" s="203">
        <v>612037.69000000006</v>
      </c>
      <c r="G25" s="99">
        <v>0.37899316621420331</v>
      </c>
    </row>
    <row r="26" spans="1:7" ht="15.75" x14ac:dyDescent="0.25">
      <c r="A26" s="271"/>
      <c r="B26" s="202" t="s">
        <v>78</v>
      </c>
      <c r="C26" s="203">
        <v>2362011.2699999996</v>
      </c>
      <c r="D26" s="203">
        <v>1056730.21</v>
      </c>
      <c r="E26" s="99">
        <v>0.44738576120341716</v>
      </c>
      <c r="F26" s="203">
        <v>876433.13000000024</v>
      </c>
      <c r="G26" s="99">
        <v>0.37105374607293912</v>
      </c>
    </row>
    <row r="27" spans="1:7" ht="15.75" x14ac:dyDescent="0.25">
      <c r="A27" s="271"/>
      <c r="B27" s="202" t="s">
        <v>79</v>
      </c>
      <c r="C27" s="203">
        <v>452706.00000000006</v>
      </c>
      <c r="D27" s="203">
        <v>143064.51</v>
      </c>
      <c r="E27" s="99">
        <v>0.31602079495301583</v>
      </c>
      <c r="F27" s="203">
        <v>101005.51000000001</v>
      </c>
      <c r="G27" s="99">
        <v>0.22311502387863205</v>
      </c>
    </row>
    <row r="28" spans="1:7" ht="15.75" x14ac:dyDescent="0.25">
      <c r="A28" s="272"/>
      <c r="B28" s="202" t="s">
        <v>80</v>
      </c>
      <c r="C28" s="203">
        <v>1356632.5000000002</v>
      </c>
      <c r="D28" s="203">
        <v>269539.18</v>
      </c>
      <c r="E28" s="99">
        <v>0.19868253193108668</v>
      </c>
      <c r="F28" s="203">
        <v>202527.21</v>
      </c>
      <c r="G28" s="99">
        <v>0.14928671545167904</v>
      </c>
    </row>
    <row r="29" spans="1:7" ht="15.75" x14ac:dyDescent="0.25">
      <c r="A29" s="270">
        <v>7</v>
      </c>
      <c r="B29" s="91" t="s">
        <v>111</v>
      </c>
      <c r="C29" s="201">
        <v>33832070.609999999</v>
      </c>
      <c r="D29" s="201">
        <v>19988954.049999997</v>
      </c>
      <c r="E29" s="93">
        <v>0.59082857447370429</v>
      </c>
      <c r="F29" s="201">
        <v>11680962.170000002</v>
      </c>
      <c r="G29" s="93">
        <v>0.34526299926045223</v>
      </c>
    </row>
    <row r="30" spans="1:7" ht="15.75" x14ac:dyDescent="0.25">
      <c r="A30" s="271"/>
      <c r="B30" s="202" t="s">
        <v>113</v>
      </c>
      <c r="C30" s="203">
        <v>5456935.8200000003</v>
      </c>
      <c r="D30" s="203">
        <v>3245222.1400000011</v>
      </c>
      <c r="E30" s="99">
        <v>0.5946967761845513</v>
      </c>
      <c r="F30" s="203">
        <v>2292671.71</v>
      </c>
      <c r="G30" s="99">
        <v>0.42013902776668532</v>
      </c>
    </row>
    <row r="31" spans="1:7" ht="15.75" x14ac:dyDescent="0.25">
      <c r="A31" s="271"/>
      <c r="B31" s="97" t="s">
        <v>112</v>
      </c>
      <c r="C31" s="203">
        <v>8037760.9699999997</v>
      </c>
      <c r="D31" s="203">
        <v>4083641.58</v>
      </c>
      <c r="E31" s="99">
        <v>0.50805710635607515</v>
      </c>
      <c r="F31" s="203">
        <v>3373473.7900000005</v>
      </c>
      <c r="G31" s="99">
        <v>0.41970317388027534</v>
      </c>
    </row>
    <row r="32" spans="1:7" ht="15.75" x14ac:dyDescent="0.25">
      <c r="A32" s="271"/>
      <c r="B32" s="202" t="s">
        <v>114</v>
      </c>
      <c r="C32" s="203">
        <v>5400000</v>
      </c>
      <c r="D32" s="203">
        <v>3654127</v>
      </c>
      <c r="E32" s="99">
        <v>0.6766901851851852</v>
      </c>
      <c r="F32" s="203">
        <v>1977787.42</v>
      </c>
      <c r="G32" s="99">
        <v>0.36625692962962964</v>
      </c>
    </row>
    <row r="33" spans="1:7" ht="15.75" x14ac:dyDescent="0.25">
      <c r="A33" s="271"/>
      <c r="B33" s="202" t="s">
        <v>116</v>
      </c>
      <c r="C33" s="203">
        <v>6758594.7399999993</v>
      </c>
      <c r="D33" s="203">
        <v>3260972.149999998</v>
      </c>
      <c r="E33" s="99">
        <v>0.48249262982144692</v>
      </c>
      <c r="F33" s="203">
        <v>2052358.4700000009</v>
      </c>
      <c r="G33" s="99">
        <v>0.30366644975076595</v>
      </c>
    </row>
    <row r="34" spans="1:7" ht="15.75" x14ac:dyDescent="0.25">
      <c r="A34" s="271"/>
      <c r="B34" s="97" t="s">
        <v>115</v>
      </c>
      <c r="C34" s="203">
        <v>3412960.4499999997</v>
      </c>
      <c r="D34" s="203">
        <v>1924952.7000000002</v>
      </c>
      <c r="E34" s="99">
        <v>0.56401260084921301</v>
      </c>
      <c r="F34" s="203">
        <v>1001068.53</v>
      </c>
      <c r="G34" s="99">
        <v>0.29331383843021097</v>
      </c>
    </row>
    <row r="35" spans="1:7" ht="15.75" x14ac:dyDescent="0.25">
      <c r="A35" s="271"/>
      <c r="B35" s="202" t="s">
        <v>117</v>
      </c>
      <c r="C35" s="203">
        <v>4178170.8800000004</v>
      </c>
      <c r="D35" s="203">
        <v>3816038.4799999995</v>
      </c>
      <c r="E35" s="99">
        <v>0.91332752766684333</v>
      </c>
      <c r="F35" s="203">
        <v>979602.25</v>
      </c>
      <c r="G35" s="99">
        <v>0.23445720104200235</v>
      </c>
    </row>
    <row r="36" spans="1:7" ht="15.75" x14ac:dyDescent="0.25">
      <c r="A36" s="272"/>
      <c r="B36" s="202" t="s">
        <v>118</v>
      </c>
      <c r="C36" s="203">
        <v>587647.75</v>
      </c>
      <c r="D36" s="203">
        <v>4000</v>
      </c>
      <c r="E36" s="99">
        <v>6.8067988008122214E-3</v>
      </c>
      <c r="F36" s="203">
        <v>4000</v>
      </c>
      <c r="G36" s="99">
        <v>6.8067988008122214E-3</v>
      </c>
    </row>
    <row r="37" spans="1:7" ht="15.75" x14ac:dyDescent="0.25">
      <c r="A37" s="270">
        <v>8</v>
      </c>
      <c r="B37" s="91" t="s">
        <v>64</v>
      </c>
      <c r="C37" s="201">
        <v>813128.73</v>
      </c>
      <c r="D37" s="201">
        <v>267687.24</v>
      </c>
      <c r="E37" s="93">
        <v>0.32920647140336573</v>
      </c>
      <c r="F37" s="201">
        <v>265870.36</v>
      </c>
      <c r="G37" s="93">
        <v>0.3269720404541604</v>
      </c>
    </row>
    <row r="38" spans="1:7" ht="15.75" x14ac:dyDescent="0.25">
      <c r="A38" s="271"/>
      <c r="B38" s="202" t="s">
        <v>65</v>
      </c>
      <c r="C38" s="203">
        <v>443128.73000000004</v>
      </c>
      <c r="D38" s="203">
        <v>243343.24</v>
      </c>
      <c r="E38" s="99">
        <v>0.54914796429470947</v>
      </c>
      <c r="F38" s="203">
        <v>241584.36</v>
      </c>
      <c r="G38" s="99">
        <v>0.54517873395390082</v>
      </c>
    </row>
    <row r="39" spans="1:7" ht="15.75" x14ac:dyDescent="0.25">
      <c r="A39" s="271"/>
      <c r="B39" s="202" t="s">
        <v>69</v>
      </c>
      <c r="C39" s="203">
        <v>300000</v>
      </c>
      <c r="D39" s="203">
        <v>24344</v>
      </c>
      <c r="E39" s="99">
        <v>8.1146666666666672E-2</v>
      </c>
      <c r="F39" s="203">
        <v>24286</v>
      </c>
      <c r="G39" s="99">
        <v>8.0953333333333335E-2</v>
      </c>
    </row>
    <row r="40" spans="1:7" ht="15.75" x14ac:dyDescent="0.25">
      <c r="A40" s="272"/>
      <c r="B40" s="202" t="s">
        <v>68</v>
      </c>
      <c r="C40" s="203">
        <v>70000</v>
      </c>
      <c r="D40" s="203">
        <v>0</v>
      </c>
      <c r="E40" s="99">
        <v>0</v>
      </c>
      <c r="F40" s="203">
        <v>0</v>
      </c>
      <c r="G40" s="99">
        <v>0</v>
      </c>
    </row>
    <row r="41" spans="1:7" ht="15.75" x14ac:dyDescent="0.25">
      <c r="A41" s="270">
        <v>9</v>
      </c>
      <c r="B41" s="91" t="s">
        <v>105</v>
      </c>
      <c r="C41" s="201">
        <v>70876874.920000002</v>
      </c>
      <c r="D41" s="201">
        <v>35101551.849999994</v>
      </c>
      <c r="E41" s="93">
        <v>0.49524688961836638</v>
      </c>
      <c r="F41" s="201">
        <v>20703979.949999999</v>
      </c>
      <c r="G41" s="93">
        <v>0.29211191906202055</v>
      </c>
    </row>
    <row r="42" spans="1:7" x14ac:dyDescent="0.25">
      <c r="A42" s="271"/>
      <c r="B42" s="202" t="s">
        <v>106</v>
      </c>
      <c r="C42" s="204">
        <v>1447785.89</v>
      </c>
      <c r="D42" s="204">
        <v>1016200</v>
      </c>
      <c r="E42" s="205">
        <v>0.70189936717783596</v>
      </c>
      <c r="F42" s="204">
        <v>1014137.5</v>
      </c>
      <c r="G42" s="205">
        <v>0.70047477807647374</v>
      </c>
    </row>
    <row r="43" spans="1:7" ht="15.75" x14ac:dyDescent="0.25">
      <c r="A43" s="271"/>
      <c r="B43" s="97" t="s">
        <v>107</v>
      </c>
      <c r="C43" s="203">
        <v>16472642.340000002</v>
      </c>
      <c r="D43" s="203">
        <v>10994133.919999996</v>
      </c>
      <c r="E43" s="99">
        <v>0.66741775199618614</v>
      </c>
      <c r="F43" s="203">
        <v>8342309.1399999997</v>
      </c>
      <c r="G43" s="99">
        <v>0.50643418146356711</v>
      </c>
    </row>
    <row r="44" spans="1:7" x14ac:dyDescent="0.25">
      <c r="A44" s="271"/>
      <c r="B44" s="202" t="s">
        <v>109</v>
      </c>
      <c r="C44" s="204">
        <v>2081094.8599999999</v>
      </c>
      <c r="D44" s="204">
        <v>540747.92000000004</v>
      </c>
      <c r="E44" s="155">
        <v>0.25983818921161533</v>
      </c>
      <c r="F44" s="204">
        <v>518145.92</v>
      </c>
      <c r="G44" s="156">
        <v>0.2489775598215643</v>
      </c>
    </row>
    <row r="45" spans="1:7" ht="15.75" x14ac:dyDescent="0.25">
      <c r="A45" s="271"/>
      <c r="B45" s="202" t="s">
        <v>110</v>
      </c>
      <c r="C45" s="203">
        <v>50475351.830000006</v>
      </c>
      <c r="D45" s="203">
        <v>22476730.009999998</v>
      </c>
      <c r="E45" s="99">
        <v>0.44530110628453234</v>
      </c>
      <c r="F45" s="203">
        <v>10805647.390000001</v>
      </c>
      <c r="G45" s="99">
        <v>0.21407770324005287</v>
      </c>
    </row>
    <row r="46" spans="1:7" ht="15.75" x14ac:dyDescent="0.25">
      <c r="A46" s="272"/>
      <c r="B46" s="202" t="s">
        <v>108</v>
      </c>
      <c r="C46" s="203">
        <v>400000</v>
      </c>
      <c r="D46" s="203">
        <v>73740</v>
      </c>
      <c r="E46" s="99">
        <v>0.18435000000000001</v>
      </c>
      <c r="F46" s="203">
        <v>23740</v>
      </c>
      <c r="G46" s="99">
        <v>5.935E-2</v>
      </c>
    </row>
    <row r="47" spans="1:7" ht="15.75" x14ac:dyDescent="0.25">
      <c r="A47" s="270">
        <v>10</v>
      </c>
      <c r="B47" s="91" t="s">
        <v>94</v>
      </c>
      <c r="C47" s="201">
        <v>12028624.66</v>
      </c>
      <c r="D47" s="201">
        <v>5567941.5099999998</v>
      </c>
      <c r="E47" s="93">
        <v>0.46289095115883361</v>
      </c>
      <c r="F47" s="201">
        <v>3229830.4499999997</v>
      </c>
      <c r="G47" s="93">
        <v>0.2685120320314327</v>
      </c>
    </row>
    <row r="48" spans="1:7" ht="15.75" x14ac:dyDescent="0.25">
      <c r="A48" s="271"/>
      <c r="B48" s="202" t="s">
        <v>97</v>
      </c>
      <c r="C48" s="203">
        <v>220714</v>
      </c>
      <c r="D48" s="203">
        <v>164446.06999999998</v>
      </c>
      <c r="E48" s="99">
        <v>0.74506406480785081</v>
      </c>
      <c r="F48" s="203">
        <v>150647.78</v>
      </c>
      <c r="G48" s="99">
        <v>0.68254745960836194</v>
      </c>
    </row>
    <row r="49" spans="1:7" ht="15.75" x14ac:dyDescent="0.25">
      <c r="A49" s="271"/>
      <c r="B49" s="202" t="s">
        <v>95</v>
      </c>
      <c r="C49" s="203">
        <v>263214</v>
      </c>
      <c r="D49" s="203">
        <v>252950</v>
      </c>
      <c r="E49" s="99">
        <v>0.96100511370975705</v>
      </c>
      <c r="F49" s="203">
        <v>149979.01</v>
      </c>
      <c r="G49" s="99">
        <v>0.5697987569050279</v>
      </c>
    </row>
    <row r="50" spans="1:7" s="206" customFormat="1" ht="15.75" x14ac:dyDescent="0.25">
      <c r="A50" s="271"/>
      <c r="B50" s="97" t="s">
        <v>98</v>
      </c>
      <c r="C50" s="203">
        <v>554346</v>
      </c>
      <c r="D50" s="203">
        <v>266442.73</v>
      </c>
      <c r="E50" s="99">
        <v>0.48064337074678987</v>
      </c>
      <c r="F50" s="203">
        <v>266419.86</v>
      </c>
      <c r="G50" s="99">
        <v>0.48060211492461385</v>
      </c>
    </row>
    <row r="51" spans="1:7" s="206" customFormat="1" ht="15.75" x14ac:dyDescent="0.25">
      <c r="A51" s="271"/>
      <c r="B51" s="202" t="s">
        <v>96</v>
      </c>
      <c r="C51" s="203">
        <v>204000</v>
      </c>
      <c r="D51" s="203">
        <v>97212.85</v>
      </c>
      <c r="E51" s="99">
        <v>0.47653357843137256</v>
      </c>
      <c r="F51" s="203">
        <v>80014.350000000006</v>
      </c>
      <c r="G51" s="99">
        <v>0.39222720588235299</v>
      </c>
    </row>
    <row r="52" spans="1:7" ht="15.75" x14ac:dyDescent="0.25">
      <c r="A52" s="271"/>
      <c r="B52" s="202" t="s">
        <v>104</v>
      </c>
      <c r="C52" s="203">
        <v>10045624.42</v>
      </c>
      <c r="D52" s="203">
        <v>4645406.79</v>
      </c>
      <c r="E52" s="99">
        <v>0.46243086499943026</v>
      </c>
      <c r="F52" s="203">
        <v>2553186.38</v>
      </c>
      <c r="G52" s="99">
        <v>0.25415905206617312</v>
      </c>
    </row>
    <row r="53" spans="1:7" ht="15.75" x14ac:dyDescent="0.25">
      <c r="A53" s="271"/>
      <c r="B53" s="97" t="s">
        <v>101</v>
      </c>
      <c r="C53" s="203">
        <v>131366</v>
      </c>
      <c r="D53" s="203">
        <v>29583.07</v>
      </c>
      <c r="E53" s="99">
        <v>0.22519578886469863</v>
      </c>
      <c r="F53" s="203">
        <v>29583.07</v>
      </c>
      <c r="G53" s="99">
        <v>0.22519578886469863</v>
      </c>
    </row>
    <row r="54" spans="1:7" ht="15.75" x14ac:dyDescent="0.25">
      <c r="A54" s="271"/>
      <c r="B54" s="202" t="s">
        <v>99</v>
      </c>
      <c r="C54" s="203">
        <v>95714</v>
      </c>
      <c r="D54" s="203">
        <v>0</v>
      </c>
      <c r="E54" s="99">
        <v>0</v>
      </c>
      <c r="F54" s="203">
        <v>0</v>
      </c>
      <c r="G54" s="99">
        <v>0</v>
      </c>
    </row>
    <row r="55" spans="1:7" ht="15.75" x14ac:dyDescent="0.25">
      <c r="A55" s="271"/>
      <c r="B55" s="202" t="s">
        <v>102</v>
      </c>
      <c r="C55" s="203">
        <v>95714</v>
      </c>
      <c r="D55" s="203">
        <v>0</v>
      </c>
      <c r="E55" s="99">
        <v>0</v>
      </c>
      <c r="F55" s="203">
        <v>0</v>
      </c>
      <c r="G55" s="99">
        <v>0</v>
      </c>
    </row>
    <row r="56" spans="1:7" ht="15.75" x14ac:dyDescent="0.25">
      <c r="A56" s="271"/>
      <c r="B56" s="97" t="s">
        <v>103</v>
      </c>
      <c r="C56" s="203">
        <v>252920.28</v>
      </c>
      <c r="D56" s="203">
        <v>111900</v>
      </c>
      <c r="E56" s="99">
        <v>0.44243189988560822</v>
      </c>
      <c r="F56" s="203">
        <v>0</v>
      </c>
      <c r="G56" s="99">
        <v>0</v>
      </c>
    </row>
    <row r="57" spans="1:7" ht="15.75" x14ac:dyDescent="0.25">
      <c r="A57" s="272"/>
      <c r="B57" s="202" t="s">
        <v>100</v>
      </c>
      <c r="C57" s="203">
        <v>165011.95999999996</v>
      </c>
      <c r="D57" s="203">
        <v>0</v>
      </c>
      <c r="E57" s="99">
        <v>0</v>
      </c>
      <c r="F57" s="203">
        <v>0</v>
      </c>
      <c r="G57" s="99">
        <v>0</v>
      </c>
    </row>
    <row r="58" spans="1:7" ht="15.75" x14ac:dyDescent="0.25">
      <c r="A58" s="270">
        <v>11</v>
      </c>
      <c r="B58" s="91" t="s">
        <v>119</v>
      </c>
      <c r="C58" s="201">
        <v>3126160</v>
      </c>
      <c r="D58" s="201">
        <v>1745185.67</v>
      </c>
      <c r="E58" s="93">
        <v>0.5582521911866315</v>
      </c>
      <c r="F58" s="201">
        <v>826944.07000000007</v>
      </c>
      <c r="G58" s="93">
        <v>0.26452391112419071</v>
      </c>
    </row>
    <row r="59" spans="1:7" ht="15.75" x14ac:dyDescent="0.25">
      <c r="A59" s="272"/>
      <c r="B59" s="202" t="s">
        <v>120</v>
      </c>
      <c r="C59" s="203">
        <v>3126160</v>
      </c>
      <c r="D59" s="203">
        <v>1745185.67</v>
      </c>
      <c r="E59" s="99">
        <v>0.5582521911866315</v>
      </c>
      <c r="F59" s="203">
        <v>826944.07000000007</v>
      </c>
      <c r="G59" s="99">
        <v>0.26452391112419071</v>
      </c>
    </row>
    <row r="60" spans="1:7" ht="15.75" x14ac:dyDescent="0.25">
      <c r="A60" s="270">
        <v>12</v>
      </c>
      <c r="B60" s="91" t="s">
        <v>85</v>
      </c>
      <c r="C60" s="201">
        <v>78256846.709999993</v>
      </c>
      <c r="D60" s="201">
        <v>43037002.00999999</v>
      </c>
      <c r="E60" s="93">
        <v>0.54994551683744941</v>
      </c>
      <c r="F60" s="201">
        <v>19125549.830000002</v>
      </c>
      <c r="G60" s="93">
        <v>0.24439458825723492</v>
      </c>
    </row>
    <row r="61" spans="1:7" ht="15.75" x14ac:dyDescent="0.25">
      <c r="A61" s="271"/>
      <c r="B61" s="202" t="s">
        <v>87</v>
      </c>
      <c r="C61" s="203">
        <v>17483199.549999997</v>
      </c>
      <c r="D61" s="203">
        <v>10126721.75</v>
      </c>
      <c r="E61" s="99">
        <v>0.57922588603068381</v>
      </c>
      <c r="F61" s="203">
        <v>7153607.6799999997</v>
      </c>
      <c r="G61" s="99">
        <v>0.4091703958157934</v>
      </c>
    </row>
    <row r="62" spans="1:7" ht="15.75" x14ac:dyDescent="0.25">
      <c r="A62" s="271"/>
      <c r="B62" s="97" t="s">
        <v>86</v>
      </c>
      <c r="C62" s="203">
        <v>441999.99999999994</v>
      </c>
      <c r="D62" s="203">
        <v>170481.23</v>
      </c>
      <c r="E62" s="99">
        <v>0.3857041402714933</v>
      </c>
      <c r="F62" s="203">
        <v>169148.23</v>
      </c>
      <c r="G62" s="99">
        <v>0.38268830316742086</v>
      </c>
    </row>
    <row r="63" spans="1:7" ht="15.75" x14ac:dyDescent="0.25">
      <c r="A63" s="271"/>
      <c r="B63" s="202" t="s">
        <v>88</v>
      </c>
      <c r="C63" s="203">
        <v>53899332.210000001</v>
      </c>
      <c r="D63" s="203">
        <v>31359155.489999995</v>
      </c>
      <c r="E63" s="99">
        <v>0.58180972201696213</v>
      </c>
      <c r="F63" s="203">
        <v>10767403.140000001</v>
      </c>
      <c r="G63" s="99">
        <v>0.19976876704239227</v>
      </c>
    </row>
    <row r="64" spans="1:7" ht="15.75" x14ac:dyDescent="0.25">
      <c r="A64" s="272"/>
      <c r="B64" s="202" t="s">
        <v>89</v>
      </c>
      <c r="C64" s="203">
        <v>6432314.9499999993</v>
      </c>
      <c r="D64" s="203">
        <v>1380643.54</v>
      </c>
      <c r="E64" s="99">
        <v>0.21464178149423485</v>
      </c>
      <c r="F64" s="203">
        <v>1035390.78</v>
      </c>
      <c r="G64" s="99">
        <v>0.16096705277156867</v>
      </c>
    </row>
    <row r="65" spans="1:7" ht="15.75" x14ac:dyDescent="0.25">
      <c r="A65" s="270">
        <v>13</v>
      </c>
      <c r="B65" s="91" t="s">
        <v>133</v>
      </c>
      <c r="C65" s="201">
        <v>513555736.75</v>
      </c>
      <c r="D65" s="201">
        <v>221768781.67999995</v>
      </c>
      <c r="E65" s="93">
        <v>0.43183001534253573</v>
      </c>
      <c r="F65" s="201">
        <v>107405541.47</v>
      </c>
      <c r="G65" s="93">
        <v>0.20914096325689607</v>
      </c>
    </row>
    <row r="66" spans="1:7" ht="15.75" x14ac:dyDescent="0.25">
      <c r="A66" s="271"/>
      <c r="B66" s="202" t="s">
        <v>134</v>
      </c>
      <c r="C66" s="203">
        <v>58225558.609999999</v>
      </c>
      <c r="D66" s="203">
        <v>31216536.949999999</v>
      </c>
      <c r="E66" s="99">
        <v>0.53613117152024525</v>
      </c>
      <c r="F66" s="203">
        <v>23186673.150000002</v>
      </c>
      <c r="G66" s="99">
        <v>0.39822156632805217</v>
      </c>
    </row>
    <row r="67" spans="1:7" ht="15.75" x14ac:dyDescent="0.25">
      <c r="A67" s="271"/>
      <c r="B67" s="202" t="s">
        <v>136</v>
      </c>
      <c r="C67" s="203">
        <v>202867614.42999998</v>
      </c>
      <c r="D67" s="203">
        <v>93398876.949999958</v>
      </c>
      <c r="E67" s="99">
        <v>0.4603932333528154</v>
      </c>
      <c r="F67" s="203">
        <v>57278559.909999989</v>
      </c>
      <c r="G67" s="99">
        <v>0.28234452340230043</v>
      </c>
    </row>
    <row r="68" spans="1:7" ht="15.75" x14ac:dyDescent="0.25">
      <c r="A68" s="271"/>
      <c r="B68" s="202" t="s">
        <v>135</v>
      </c>
      <c r="C68" s="203">
        <v>14715800.34</v>
      </c>
      <c r="D68" s="203">
        <v>9260255.9699999988</v>
      </c>
      <c r="E68" s="99">
        <v>0.62927300969347066</v>
      </c>
      <c r="F68" s="203">
        <v>3982334.9299999997</v>
      </c>
      <c r="G68" s="99">
        <v>0.2706162653739837</v>
      </c>
    </row>
    <row r="69" spans="1:7" ht="15.75" x14ac:dyDescent="0.25">
      <c r="A69" s="271"/>
      <c r="B69" s="202" t="s">
        <v>137</v>
      </c>
      <c r="C69" s="203">
        <v>27052863.699999999</v>
      </c>
      <c r="D69" s="203">
        <v>15752827.48</v>
      </c>
      <c r="E69" s="99">
        <v>0.58229796500249997</v>
      </c>
      <c r="F69" s="203">
        <v>6639170.3300000001</v>
      </c>
      <c r="G69" s="99">
        <v>0.2454146963376746</v>
      </c>
    </row>
    <row r="70" spans="1:7" ht="15.75" x14ac:dyDescent="0.25">
      <c r="A70" s="272"/>
      <c r="B70" s="202" t="s">
        <v>138</v>
      </c>
      <c r="C70" s="203">
        <v>210693899.67000002</v>
      </c>
      <c r="D70" s="203">
        <v>72140284.329999998</v>
      </c>
      <c r="E70" s="99">
        <v>0.34239379708188011</v>
      </c>
      <c r="F70" s="203">
        <v>16318803.15</v>
      </c>
      <c r="G70" s="99">
        <v>7.7452660829570183E-2</v>
      </c>
    </row>
    <row r="71" spans="1:7" s="190" customFormat="1" ht="15.75" x14ac:dyDescent="0.25">
      <c r="A71" s="270">
        <v>14</v>
      </c>
      <c r="B71" s="91" t="s">
        <v>90</v>
      </c>
      <c r="C71" s="201">
        <v>566623.6</v>
      </c>
      <c r="D71" s="201">
        <v>145092.95000000001</v>
      </c>
      <c r="E71" s="93">
        <v>0.25606584335703636</v>
      </c>
      <c r="F71" s="201">
        <v>117037.95000000001</v>
      </c>
      <c r="G71" s="93">
        <v>0.20655325687105161</v>
      </c>
    </row>
    <row r="72" spans="1:7" ht="15.75" x14ac:dyDescent="0.25">
      <c r="A72" s="271"/>
      <c r="B72" s="97" t="s">
        <v>91</v>
      </c>
      <c r="C72" s="203">
        <v>136623.6</v>
      </c>
      <c r="D72" s="203">
        <v>103523.33</v>
      </c>
      <c r="E72" s="99">
        <v>0.75772655675886158</v>
      </c>
      <c r="F72" s="203">
        <v>75468.33</v>
      </c>
      <c r="G72" s="99">
        <v>0.55238136017496242</v>
      </c>
    </row>
    <row r="73" spans="1:7" ht="15.75" x14ac:dyDescent="0.25">
      <c r="A73" s="271"/>
      <c r="B73" s="202" t="s">
        <v>92</v>
      </c>
      <c r="C73" s="203">
        <v>300000</v>
      </c>
      <c r="D73" s="203">
        <v>41569.620000000003</v>
      </c>
      <c r="E73" s="99">
        <v>0.13856540000000001</v>
      </c>
      <c r="F73" s="203">
        <v>41569.620000000003</v>
      </c>
      <c r="G73" s="99">
        <v>0.13856540000000001</v>
      </c>
    </row>
    <row r="74" spans="1:7" ht="15.75" x14ac:dyDescent="0.25">
      <c r="A74" s="272"/>
      <c r="B74" s="202" t="s">
        <v>93</v>
      </c>
      <c r="C74" s="203">
        <v>130000</v>
      </c>
      <c r="D74" s="203">
        <v>0</v>
      </c>
      <c r="E74" s="99">
        <v>0</v>
      </c>
      <c r="F74" s="203">
        <v>0</v>
      </c>
      <c r="G74" s="99">
        <v>0</v>
      </c>
    </row>
    <row r="75" spans="1:7" ht="15.75" x14ac:dyDescent="0.25">
      <c r="A75" s="270">
        <v>15</v>
      </c>
      <c r="B75" s="91" t="s">
        <v>121</v>
      </c>
      <c r="C75" s="201">
        <v>38122731.210000001</v>
      </c>
      <c r="D75" s="201">
        <v>11691235.059999999</v>
      </c>
      <c r="E75" s="93">
        <v>0.30667359575048658</v>
      </c>
      <c r="F75" s="201">
        <v>6495810.4799999995</v>
      </c>
      <c r="G75" s="93">
        <v>0.17039205413215711</v>
      </c>
    </row>
    <row r="76" spans="1:7" ht="15.75" x14ac:dyDescent="0.25">
      <c r="A76" s="271"/>
      <c r="B76" s="202" t="s">
        <v>122</v>
      </c>
      <c r="C76" s="203">
        <v>1492384</v>
      </c>
      <c r="D76" s="203">
        <v>1198912.92</v>
      </c>
      <c r="E76" s="99">
        <v>0.80335417694105538</v>
      </c>
      <c r="F76" s="203">
        <v>1195112.92</v>
      </c>
      <c r="G76" s="99">
        <v>0.8008079153890687</v>
      </c>
    </row>
    <row r="77" spans="1:7" ht="15.75" x14ac:dyDescent="0.25">
      <c r="A77" s="271"/>
      <c r="B77" s="97" t="s">
        <v>123</v>
      </c>
      <c r="C77" s="203">
        <v>202269.43000000005</v>
      </c>
      <c r="D77" s="203">
        <v>83971.64</v>
      </c>
      <c r="E77" s="99">
        <v>0.41514745950487908</v>
      </c>
      <c r="F77" s="203">
        <v>63371.64</v>
      </c>
      <c r="G77" s="99">
        <v>0.31330310269821782</v>
      </c>
    </row>
    <row r="78" spans="1:7" ht="15.75" x14ac:dyDescent="0.25">
      <c r="A78" s="271"/>
      <c r="B78" s="202" t="s">
        <v>125</v>
      </c>
      <c r="C78" s="203">
        <v>3633609.1799999997</v>
      </c>
      <c r="D78" s="203">
        <v>1054160.26</v>
      </c>
      <c r="E78" s="99">
        <v>0.29011382561511473</v>
      </c>
      <c r="F78" s="203">
        <v>926449.55</v>
      </c>
      <c r="G78" s="99">
        <v>0.25496675732198587</v>
      </c>
    </row>
    <row r="79" spans="1:7" ht="15.75" x14ac:dyDescent="0.25">
      <c r="A79" s="271"/>
      <c r="B79" s="202" t="s">
        <v>126</v>
      </c>
      <c r="C79" s="203">
        <v>5577648.8899999997</v>
      </c>
      <c r="D79" s="203">
        <v>2705616.58</v>
      </c>
      <c r="E79" s="99">
        <v>0.48508191056106442</v>
      </c>
      <c r="F79" s="203">
        <v>1274876.1299999999</v>
      </c>
      <c r="G79" s="99">
        <v>0.22856873122395482</v>
      </c>
    </row>
    <row r="80" spans="1:7" ht="15.75" x14ac:dyDescent="0.25">
      <c r="A80" s="271"/>
      <c r="B80" s="202" t="s">
        <v>127</v>
      </c>
      <c r="C80" s="203">
        <v>3839174.58</v>
      </c>
      <c r="D80" s="203">
        <v>1002974.5399999999</v>
      </c>
      <c r="E80" s="99">
        <v>0.2612474424124781</v>
      </c>
      <c r="F80" s="203">
        <v>772141.39</v>
      </c>
      <c r="G80" s="99">
        <v>0.20112171872111115</v>
      </c>
    </row>
    <row r="81" spans="1:8" ht="15.75" x14ac:dyDescent="0.25">
      <c r="A81" s="271"/>
      <c r="B81" s="202" t="s">
        <v>128</v>
      </c>
      <c r="C81" s="203">
        <v>4372839.7200000007</v>
      </c>
      <c r="D81" s="203">
        <v>1058757.2999999998</v>
      </c>
      <c r="E81" s="99">
        <v>0.24212122277374476</v>
      </c>
      <c r="F81" s="203">
        <v>702517.50999999989</v>
      </c>
      <c r="G81" s="99">
        <v>0.16065475868847984</v>
      </c>
    </row>
    <row r="82" spans="1:8" ht="15.75" x14ac:dyDescent="0.25">
      <c r="A82" s="271"/>
      <c r="B82" s="202" t="s">
        <v>124</v>
      </c>
      <c r="C82" s="203">
        <v>170000</v>
      </c>
      <c r="D82" s="203">
        <v>72542.25</v>
      </c>
      <c r="E82" s="99">
        <v>0.42671911764705883</v>
      </c>
      <c r="F82" s="203">
        <v>24462.25</v>
      </c>
      <c r="G82" s="99">
        <v>0.14389558823529411</v>
      </c>
    </row>
    <row r="83" spans="1:8" ht="15.75" x14ac:dyDescent="0.25">
      <c r="A83" s="271"/>
      <c r="B83" s="202" t="s">
        <v>129</v>
      </c>
      <c r="C83" s="203">
        <v>4672282.1300000008</v>
      </c>
      <c r="D83" s="203">
        <v>2109071.7400000002</v>
      </c>
      <c r="E83" s="99">
        <v>0.45140076761588876</v>
      </c>
      <c r="F83" s="203">
        <v>535862.06999999995</v>
      </c>
      <c r="G83" s="99">
        <v>0.11468957890177746</v>
      </c>
    </row>
    <row r="84" spans="1:8" ht="15.75" x14ac:dyDescent="0.25">
      <c r="A84" s="271"/>
      <c r="B84" s="202" t="s">
        <v>131</v>
      </c>
      <c r="C84" s="203">
        <v>5737800.1000000006</v>
      </c>
      <c r="D84" s="203">
        <v>711922.43000000017</v>
      </c>
      <c r="E84" s="99">
        <v>0.12407585095200513</v>
      </c>
      <c r="F84" s="203">
        <v>571928.9</v>
      </c>
      <c r="G84" s="99">
        <v>9.967738332327053E-2</v>
      </c>
    </row>
    <row r="85" spans="1:8" ht="15.75" x14ac:dyDescent="0.25">
      <c r="A85" s="271"/>
      <c r="B85" s="202" t="s">
        <v>132</v>
      </c>
      <c r="C85" s="203">
        <v>3687446.8000000003</v>
      </c>
      <c r="D85" s="203">
        <v>924044.03</v>
      </c>
      <c r="E85" s="99">
        <v>0.25059182684344083</v>
      </c>
      <c r="F85" s="203">
        <v>210272.88</v>
      </c>
      <c r="G85" s="99">
        <v>5.7023976589980901E-2</v>
      </c>
    </row>
    <row r="86" spans="1:8" ht="15.75" x14ac:dyDescent="0.25">
      <c r="A86" s="272"/>
      <c r="B86" s="202" t="s">
        <v>130</v>
      </c>
      <c r="C86" s="203">
        <v>4737276.38</v>
      </c>
      <c r="D86" s="203">
        <v>769261.37000000011</v>
      </c>
      <c r="E86" s="99">
        <v>0.1623847350869573</v>
      </c>
      <c r="F86" s="203">
        <v>218815.24</v>
      </c>
      <c r="G86" s="99">
        <v>4.6190093726387146E-2</v>
      </c>
    </row>
    <row r="87" spans="1:8" s="45" customFormat="1" ht="15.75" x14ac:dyDescent="0.25">
      <c r="A87" s="238" t="s">
        <v>139</v>
      </c>
      <c r="B87" s="239"/>
      <c r="C87" s="103">
        <v>939252293.72000003</v>
      </c>
      <c r="D87" s="103">
        <v>442001074.67000002</v>
      </c>
      <c r="E87" s="104">
        <v>0.47058823026070279</v>
      </c>
      <c r="F87" s="103">
        <v>256289099.99999997</v>
      </c>
      <c r="G87" s="104">
        <v>0.2728650243535124</v>
      </c>
    </row>
    <row r="88" spans="1:8" s="45" customFormat="1" ht="9" customHeight="1" x14ac:dyDescent="0.25">
      <c r="C88" s="105"/>
      <c r="D88" s="105"/>
      <c r="E88" s="105"/>
      <c r="F88" s="106"/>
      <c r="G88" s="105"/>
      <c r="H88" s="107"/>
    </row>
    <row r="89" spans="1:8" s="45" customFormat="1" ht="15.75" x14ac:dyDescent="0.25">
      <c r="A89" s="107"/>
      <c r="B89" s="108" t="s">
        <v>140</v>
      </c>
      <c r="C89" s="95">
        <v>3774000</v>
      </c>
      <c r="D89" s="95">
        <v>3774000</v>
      </c>
      <c r="E89" s="96">
        <v>1</v>
      </c>
      <c r="F89" s="95">
        <v>0</v>
      </c>
      <c r="G89" s="96">
        <v>0</v>
      </c>
    </row>
    <row r="90" spans="1:8" s="45" customFormat="1" ht="9" customHeight="1" x14ac:dyDescent="0.25">
      <c r="C90" s="105"/>
      <c r="D90" s="105"/>
      <c r="E90" s="105"/>
      <c r="F90" s="106"/>
      <c r="G90" s="105"/>
      <c r="H90" s="107"/>
    </row>
    <row r="91" spans="1:8" s="45" customFormat="1" ht="15.75" x14ac:dyDescent="0.25">
      <c r="A91" s="238" t="s">
        <v>141</v>
      </c>
      <c r="B91" s="239"/>
      <c r="C91" s="103">
        <f>+C87+C89</f>
        <v>943026293.72000003</v>
      </c>
      <c r="D91" s="103">
        <f>+D87+D89</f>
        <v>445775074.67000002</v>
      </c>
      <c r="E91" s="104">
        <f>+D91/C91</f>
        <v>0.47270694108806888</v>
      </c>
      <c r="F91" s="103">
        <f>+F87+F89</f>
        <v>256289099.99999997</v>
      </c>
      <c r="G91" s="104">
        <f>+F91/C91</f>
        <v>0.2717730159877137</v>
      </c>
    </row>
    <row r="92" spans="1:8" x14ac:dyDescent="0.25">
      <c r="A92" s="240"/>
      <c r="B92" s="240"/>
      <c r="C92" s="240"/>
      <c r="D92" s="240"/>
      <c r="E92" s="240"/>
      <c r="F92" s="240"/>
      <c r="G92" s="240"/>
    </row>
    <row r="93" spans="1:8" ht="15.75" x14ac:dyDescent="0.25">
      <c r="A93" s="140"/>
      <c r="B93" s="141"/>
      <c r="C93" s="142"/>
      <c r="D93" s="142"/>
      <c r="E93" s="143"/>
      <c r="F93" s="142"/>
      <c r="G93" s="144"/>
    </row>
    <row r="94" spans="1:8" ht="15.75" x14ac:dyDescent="0.25">
      <c r="A94" s="140"/>
      <c r="B94" s="141"/>
      <c r="C94" s="145"/>
      <c r="D94" s="145"/>
      <c r="E94" s="146"/>
      <c r="F94" s="145"/>
      <c r="G94" s="147"/>
    </row>
    <row r="95" spans="1:8" ht="15.75" x14ac:dyDescent="0.25">
      <c r="A95" s="212" t="s">
        <v>47</v>
      </c>
      <c r="B95" s="212"/>
      <c r="C95" s="212"/>
      <c r="D95" s="212"/>
      <c r="E95" s="212"/>
      <c r="F95" s="212"/>
      <c r="G95" s="212"/>
    </row>
    <row r="96" spans="1:8" ht="15.75" x14ac:dyDescent="0.25">
      <c r="A96" s="258" t="s">
        <v>157</v>
      </c>
      <c r="B96" s="258"/>
      <c r="C96" s="258"/>
      <c r="D96" s="258"/>
      <c r="E96" s="258"/>
      <c r="F96" s="258"/>
      <c r="G96" s="258"/>
    </row>
    <row r="97" spans="1:7" ht="38.25" x14ac:dyDescent="0.25">
      <c r="A97" s="148" t="s">
        <v>150</v>
      </c>
      <c r="B97" s="148" t="s">
        <v>143</v>
      </c>
      <c r="C97" s="149" t="s">
        <v>151</v>
      </c>
      <c r="D97" s="149" t="s">
        <v>52</v>
      </c>
      <c r="E97" s="150" t="s">
        <v>152</v>
      </c>
      <c r="F97" s="149" t="s">
        <v>153</v>
      </c>
      <c r="G97" s="151" t="s">
        <v>154</v>
      </c>
    </row>
    <row r="98" spans="1:7" x14ac:dyDescent="0.25">
      <c r="A98" s="152">
        <v>1</v>
      </c>
      <c r="B98" s="153" t="s">
        <v>58</v>
      </c>
      <c r="C98" s="154">
        <v>2600000.0000000005</v>
      </c>
      <c r="D98" s="154">
        <v>1561542.7300000002</v>
      </c>
      <c r="E98" s="155">
        <v>0.60059335769230771</v>
      </c>
      <c r="F98" s="154">
        <v>1559235.52</v>
      </c>
      <c r="G98" s="156">
        <v>0.59970596923076913</v>
      </c>
    </row>
    <row r="99" spans="1:7" x14ac:dyDescent="0.25">
      <c r="A99" s="152">
        <v>2</v>
      </c>
      <c r="B99" s="153" t="s">
        <v>56</v>
      </c>
      <c r="C99" s="154">
        <v>45165897.310000002</v>
      </c>
      <c r="D99" s="154">
        <v>25500968.039999999</v>
      </c>
      <c r="E99" s="155">
        <v>0.56460669573266575</v>
      </c>
      <c r="F99" s="154">
        <v>25476719.699999999</v>
      </c>
      <c r="G99" s="156">
        <v>0.56406982297148556</v>
      </c>
    </row>
    <row r="100" spans="1:7" x14ac:dyDescent="0.25">
      <c r="A100" s="152">
        <v>3</v>
      </c>
      <c r="B100" s="153" t="s">
        <v>71</v>
      </c>
      <c r="C100" s="154">
        <v>93704061.240000024</v>
      </c>
      <c r="D100" s="154">
        <v>48631422.159999996</v>
      </c>
      <c r="E100" s="155">
        <v>0.51898948152783375</v>
      </c>
      <c r="F100" s="154">
        <v>40724371.940000013</v>
      </c>
      <c r="G100" s="156">
        <v>0.43460626360360732</v>
      </c>
    </row>
    <row r="101" spans="1:7" x14ac:dyDescent="0.25">
      <c r="A101" s="152">
        <v>4</v>
      </c>
      <c r="B101" s="153" t="s">
        <v>60</v>
      </c>
      <c r="C101" s="154">
        <v>16315019.010000002</v>
      </c>
      <c r="D101" s="154">
        <v>13511777.820000006</v>
      </c>
      <c r="E101" s="155">
        <v>0.82818032953061238</v>
      </c>
      <c r="F101" s="154">
        <v>6989316.5900000026</v>
      </c>
      <c r="G101" s="156">
        <v>0.42839769820164014</v>
      </c>
    </row>
    <row r="102" spans="1:7" x14ac:dyDescent="0.25">
      <c r="A102" s="152">
        <v>5</v>
      </c>
      <c r="B102" s="153" t="s">
        <v>81</v>
      </c>
      <c r="C102" s="154">
        <v>20027746.749999996</v>
      </c>
      <c r="D102" s="154">
        <v>9421544.4699999988</v>
      </c>
      <c r="E102" s="155">
        <v>0.47042458583115448</v>
      </c>
      <c r="F102" s="154">
        <v>8007168.0100000016</v>
      </c>
      <c r="G102" s="156">
        <v>0.39980373778193512</v>
      </c>
    </row>
    <row r="103" spans="1:7" x14ac:dyDescent="0.25">
      <c r="A103" s="152">
        <v>6</v>
      </c>
      <c r="B103" s="153" t="s">
        <v>75</v>
      </c>
      <c r="C103" s="154">
        <v>10260772.219999997</v>
      </c>
      <c r="D103" s="154">
        <v>4060387.43</v>
      </c>
      <c r="E103" s="155">
        <v>0.39571947831427462</v>
      </c>
      <c r="F103" s="154">
        <v>3680761.5100000002</v>
      </c>
      <c r="G103" s="156">
        <v>0.35872168595903214</v>
      </c>
    </row>
    <row r="104" spans="1:7" x14ac:dyDescent="0.25">
      <c r="A104" s="152">
        <v>7</v>
      </c>
      <c r="B104" s="153" t="s">
        <v>111</v>
      </c>
      <c r="C104" s="154">
        <v>33832070.609999992</v>
      </c>
      <c r="D104" s="154">
        <v>19988954.049999997</v>
      </c>
      <c r="E104" s="155">
        <v>0.59082857447370418</v>
      </c>
      <c r="F104" s="154">
        <v>11680962.169999994</v>
      </c>
      <c r="G104" s="156">
        <v>0.34526299926045223</v>
      </c>
    </row>
    <row r="105" spans="1:7" x14ac:dyDescent="0.25">
      <c r="A105" s="152">
        <v>8</v>
      </c>
      <c r="B105" s="153" t="s">
        <v>64</v>
      </c>
      <c r="C105" s="154">
        <v>813128.73</v>
      </c>
      <c r="D105" s="154">
        <v>267687.24</v>
      </c>
      <c r="E105" s="155">
        <v>0.32920647140336562</v>
      </c>
      <c r="F105" s="154">
        <v>265870.36</v>
      </c>
      <c r="G105" s="156">
        <v>0.32697204045416028</v>
      </c>
    </row>
    <row r="106" spans="1:7" x14ac:dyDescent="0.25">
      <c r="A106" s="152">
        <v>9</v>
      </c>
      <c r="B106" s="153" t="s">
        <v>105</v>
      </c>
      <c r="C106" s="154">
        <v>70876874.920000017</v>
      </c>
      <c r="D106" s="154">
        <v>35101551.850000009</v>
      </c>
      <c r="E106" s="155">
        <v>0.49524688961836638</v>
      </c>
      <c r="F106" s="154">
        <v>20703979.949999999</v>
      </c>
      <c r="G106" s="156">
        <v>0.29211191906202055</v>
      </c>
    </row>
    <row r="107" spans="1:7" x14ac:dyDescent="0.25">
      <c r="A107" s="152">
        <v>10</v>
      </c>
      <c r="B107" s="153" t="s">
        <v>94</v>
      </c>
      <c r="C107" s="154">
        <v>12028624.659999996</v>
      </c>
      <c r="D107" s="172">
        <v>5567941.5100000007</v>
      </c>
      <c r="E107" s="155">
        <v>0.46289095115883366</v>
      </c>
      <c r="F107" s="207">
        <v>3229830.45</v>
      </c>
      <c r="G107" s="156">
        <v>0.2685120320314327</v>
      </c>
    </row>
    <row r="108" spans="1:7" x14ac:dyDescent="0.25">
      <c r="A108" s="152">
        <v>11</v>
      </c>
      <c r="B108" s="153" t="s">
        <v>119</v>
      </c>
      <c r="C108" s="154">
        <v>3126160</v>
      </c>
      <c r="D108" s="154">
        <v>1745185.67</v>
      </c>
      <c r="E108" s="155">
        <v>0.5582521911866315</v>
      </c>
      <c r="F108" s="154">
        <v>826944.07000000007</v>
      </c>
      <c r="G108" s="156">
        <v>0.26452391112419071</v>
      </c>
    </row>
    <row r="109" spans="1:7" x14ac:dyDescent="0.25">
      <c r="A109" s="152">
        <v>12</v>
      </c>
      <c r="B109" s="153" t="s">
        <v>85</v>
      </c>
      <c r="C109" s="154">
        <v>78256846.709999993</v>
      </c>
      <c r="D109" s="154">
        <v>43037002.00999999</v>
      </c>
      <c r="E109" s="155">
        <v>0.5499455168374493</v>
      </c>
      <c r="F109" s="154">
        <v>19125549.829999998</v>
      </c>
      <c r="G109" s="156">
        <v>0.24439458825723492</v>
      </c>
    </row>
    <row r="110" spans="1:7" x14ac:dyDescent="0.25">
      <c r="A110" s="152">
        <v>13</v>
      </c>
      <c r="B110" s="153" t="s">
        <v>133</v>
      </c>
      <c r="C110" s="154">
        <v>513555736.7500003</v>
      </c>
      <c r="D110" s="154">
        <v>221768781.68000001</v>
      </c>
      <c r="E110" s="155">
        <v>0.43183001534253601</v>
      </c>
      <c r="F110" s="154">
        <v>107405541.47000006</v>
      </c>
      <c r="G110" s="156">
        <v>0.20914096325689618</v>
      </c>
    </row>
    <row r="111" spans="1:7" x14ac:dyDescent="0.25">
      <c r="A111" s="152">
        <v>14</v>
      </c>
      <c r="B111" s="153" t="s">
        <v>90</v>
      </c>
      <c r="C111" s="154">
        <v>566623.6</v>
      </c>
      <c r="D111" s="154">
        <v>145092.95000000001</v>
      </c>
      <c r="E111" s="155">
        <v>0.25606584335703636</v>
      </c>
      <c r="F111" s="154">
        <v>117037.95</v>
      </c>
      <c r="G111" s="156">
        <v>0.20655325687105161</v>
      </c>
    </row>
    <row r="112" spans="1:7" x14ac:dyDescent="0.25">
      <c r="A112" s="152">
        <v>15</v>
      </c>
      <c r="B112" s="153" t="s">
        <v>121</v>
      </c>
      <c r="C112" s="154">
        <v>38122731.209999979</v>
      </c>
      <c r="D112" s="154">
        <v>11691235.060000001</v>
      </c>
      <c r="E112" s="155">
        <v>0.3066735957504868</v>
      </c>
      <c r="F112" s="154">
        <v>6495810.4800000004</v>
      </c>
      <c r="G112" s="156">
        <v>0.17039205413215733</v>
      </c>
    </row>
    <row r="113" spans="1:8" s="45" customFormat="1" ht="15.75" x14ac:dyDescent="0.25">
      <c r="A113" s="238" t="s">
        <v>139</v>
      </c>
      <c r="B113" s="239"/>
      <c r="C113" s="103">
        <v>939252293.72000027</v>
      </c>
      <c r="D113" s="103">
        <v>442001074.67000002</v>
      </c>
      <c r="E113" s="104">
        <v>0.4705882302607024</v>
      </c>
      <c r="F113" s="103">
        <v>256289100</v>
      </c>
      <c r="G113" s="104">
        <v>0.27286502435351229</v>
      </c>
    </row>
    <row r="114" spans="1:8" s="45" customFormat="1" ht="9" customHeight="1" x14ac:dyDescent="0.25">
      <c r="C114" s="105"/>
      <c r="D114" s="105"/>
      <c r="E114" s="105"/>
      <c r="F114" s="106"/>
      <c r="G114" s="105"/>
      <c r="H114" s="107"/>
    </row>
    <row r="115" spans="1:8" s="45" customFormat="1" ht="15.75" x14ac:dyDescent="0.25">
      <c r="A115" s="107"/>
      <c r="B115" s="108" t="s">
        <v>140</v>
      </c>
      <c r="C115" s="95">
        <v>3774000</v>
      </c>
      <c r="D115" s="95">
        <v>3774000</v>
      </c>
      <c r="E115" s="96">
        <v>1</v>
      </c>
      <c r="F115" s="95">
        <v>0</v>
      </c>
      <c r="G115" s="96">
        <v>0</v>
      </c>
    </row>
    <row r="116" spans="1:8" s="45" customFormat="1" ht="9" customHeight="1" x14ac:dyDescent="0.25">
      <c r="C116" s="105"/>
      <c r="D116" s="105"/>
      <c r="E116" s="105"/>
      <c r="F116" s="106"/>
      <c r="G116" s="105"/>
      <c r="H116" s="107"/>
    </row>
    <row r="117" spans="1:8" s="45" customFormat="1" ht="15.75" x14ac:dyDescent="0.25">
      <c r="A117" s="238" t="s">
        <v>141</v>
      </c>
      <c r="B117" s="239"/>
      <c r="C117" s="103">
        <f>+C113+C115</f>
        <v>943026293.72000027</v>
      </c>
      <c r="D117" s="103">
        <f>+D113+D115</f>
        <v>445775074.67000002</v>
      </c>
      <c r="E117" s="104">
        <f>+D117/C117</f>
        <v>0.47270694108806877</v>
      </c>
      <c r="F117" s="103">
        <f>+F113+F115</f>
        <v>256289100</v>
      </c>
      <c r="G117" s="104">
        <f>+F117/C117</f>
        <v>0.2717730159877137</v>
      </c>
    </row>
    <row r="118" spans="1:8" ht="72" customHeight="1" x14ac:dyDescent="0.25">
      <c r="A118" s="240"/>
      <c r="B118" s="240"/>
      <c r="C118" s="240"/>
      <c r="D118" s="240"/>
      <c r="E118" s="240"/>
      <c r="F118" s="240"/>
      <c r="G118" s="240"/>
    </row>
    <row r="119" spans="1:8" ht="15.75" x14ac:dyDescent="0.25">
      <c r="A119" s="140"/>
      <c r="B119" s="259"/>
      <c r="C119" s="259"/>
      <c r="D119" s="259"/>
      <c r="E119" s="259"/>
      <c r="F119" s="259"/>
      <c r="G119" s="259"/>
    </row>
    <row r="120" spans="1:8" ht="23.25" customHeight="1" x14ac:dyDescent="0.25">
      <c r="A120" s="212" t="s">
        <v>47</v>
      </c>
      <c r="B120" s="212"/>
      <c r="C120" s="212"/>
      <c r="D120" s="212"/>
      <c r="E120" s="212"/>
      <c r="F120" s="212"/>
      <c r="G120" s="212"/>
    </row>
    <row r="121" spans="1:8" ht="15.75" x14ac:dyDescent="0.25">
      <c r="A121" s="258" t="s">
        <v>157</v>
      </c>
      <c r="B121" s="258"/>
      <c r="C121" s="258"/>
      <c r="D121" s="258"/>
      <c r="E121" s="258"/>
      <c r="F121" s="258"/>
      <c r="G121" s="258"/>
    </row>
    <row r="122" spans="1:8" ht="38.25" x14ac:dyDescent="0.25">
      <c r="A122" s="161" t="s">
        <v>142</v>
      </c>
      <c r="B122" s="149" t="s">
        <v>145</v>
      </c>
      <c r="C122" s="149" t="s">
        <v>144</v>
      </c>
      <c r="D122" s="149" t="s">
        <v>52</v>
      </c>
      <c r="E122" s="150" t="s">
        <v>152</v>
      </c>
      <c r="F122" s="149" t="s">
        <v>153</v>
      </c>
      <c r="G122" s="151" t="s">
        <v>154</v>
      </c>
    </row>
    <row r="123" spans="1:8" x14ac:dyDescent="0.25">
      <c r="A123" s="152">
        <v>1</v>
      </c>
      <c r="B123" s="153" t="s">
        <v>122</v>
      </c>
      <c r="C123" s="154">
        <v>1492384</v>
      </c>
      <c r="D123" s="154">
        <v>1198912.92</v>
      </c>
      <c r="E123" s="155">
        <v>0.80335417694105538</v>
      </c>
      <c r="F123" s="154">
        <v>1195112.92</v>
      </c>
      <c r="G123" s="156">
        <v>0.8008079153890687</v>
      </c>
    </row>
    <row r="124" spans="1:8" x14ac:dyDescent="0.25">
      <c r="A124" s="152">
        <v>2</v>
      </c>
      <c r="B124" s="153" t="s">
        <v>106</v>
      </c>
      <c r="C124" s="154">
        <v>1447785.89</v>
      </c>
      <c r="D124" s="154">
        <v>1016200</v>
      </c>
      <c r="E124" s="155">
        <v>0.70189936717783596</v>
      </c>
      <c r="F124" s="154">
        <v>1014137.5</v>
      </c>
      <c r="G124" s="156">
        <v>0.70047477807647374</v>
      </c>
    </row>
    <row r="125" spans="1:8" x14ac:dyDescent="0.25">
      <c r="A125" s="152">
        <v>3</v>
      </c>
      <c r="B125" s="153" t="s">
        <v>97</v>
      </c>
      <c r="C125" s="154">
        <v>220714</v>
      </c>
      <c r="D125" s="154">
        <v>164446.06999999998</v>
      </c>
      <c r="E125" s="155">
        <v>0.74506406480785081</v>
      </c>
      <c r="F125" s="154">
        <v>150647.78</v>
      </c>
      <c r="G125" s="156">
        <v>0.68254745960836194</v>
      </c>
    </row>
    <row r="126" spans="1:8" x14ac:dyDescent="0.25">
      <c r="A126" s="152">
        <v>4</v>
      </c>
      <c r="B126" s="153" t="s">
        <v>59</v>
      </c>
      <c r="C126" s="154">
        <v>2600000</v>
      </c>
      <c r="D126" s="154">
        <v>1561542.7300000002</v>
      </c>
      <c r="E126" s="155">
        <v>0.60059335769230782</v>
      </c>
      <c r="F126" s="154">
        <v>1559235.52</v>
      </c>
      <c r="G126" s="156">
        <v>0.59970596923076924</v>
      </c>
    </row>
    <row r="127" spans="1:8" x14ac:dyDescent="0.25">
      <c r="A127" s="152">
        <v>5</v>
      </c>
      <c r="B127" s="153" t="s">
        <v>56</v>
      </c>
      <c r="C127" s="154">
        <v>43315897.310000002</v>
      </c>
      <c r="D127" s="154">
        <v>24850909.399999999</v>
      </c>
      <c r="E127" s="155">
        <v>0.57371336953148755</v>
      </c>
      <c r="F127" s="154">
        <v>24850909.399999999</v>
      </c>
      <c r="G127" s="156">
        <v>0.57371336953148755</v>
      </c>
    </row>
    <row r="128" spans="1:8" x14ac:dyDescent="0.25">
      <c r="A128" s="152">
        <v>6</v>
      </c>
      <c r="B128" s="153" t="s">
        <v>95</v>
      </c>
      <c r="C128" s="154">
        <v>263214</v>
      </c>
      <c r="D128" s="154">
        <v>252950</v>
      </c>
      <c r="E128" s="155">
        <v>0.96100511370975705</v>
      </c>
      <c r="F128" s="154">
        <v>149979.01</v>
      </c>
      <c r="G128" s="156">
        <v>0.5697987569050279</v>
      </c>
    </row>
    <row r="129" spans="1:7" x14ac:dyDescent="0.25">
      <c r="A129" s="152">
        <v>7</v>
      </c>
      <c r="B129" s="153" t="s">
        <v>91</v>
      </c>
      <c r="C129" s="154">
        <v>136623.6</v>
      </c>
      <c r="D129" s="154">
        <v>103523.33</v>
      </c>
      <c r="E129" s="155">
        <v>0.75772655675886158</v>
      </c>
      <c r="F129" s="154">
        <v>75468.33</v>
      </c>
      <c r="G129" s="156">
        <v>0.55238136017496242</v>
      </c>
    </row>
    <row r="130" spans="1:7" x14ac:dyDescent="0.25">
      <c r="A130" s="152">
        <v>8</v>
      </c>
      <c r="B130" s="153" t="s">
        <v>61</v>
      </c>
      <c r="C130" s="154">
        <v>1200000</v>
      </c>
      <c r="D130" s="154">
        <v>691784.89</v>
      </c>
      <c r="E130" s="155">
        <v>0.57648740833333334</v>
      </c>
      <c r="F130" s="154">
        <v>625143.64</v>
      </c>
      <c r="G130" s="156">
        <v>0.52095303333333332</v>
      </c>
    </row>
    <row r="131" spans="1:7" x14ac:dyDescent="0.25">
      <c r="A131" s="152">
        <v>9</v>
      </c>
      <c r="B131" s="153" t="s">
        <v>98</v>
      </c>
      <c r="C131" s="154">
        <v>554346</v>
      </c>
      <c r="D131" s="154">
        <v>266442.73000000004</v>
      </c>
      <c r="E131" s="155">
        <v>0.48064337074678998</v>
      </c>
      <c r="F131" s="154">
        <v>266419.86</v>
      </c>
      <c r="G131" s="156">
        <v>0.48060211492461385</v>
      </c>
    </row>
    <row r="132" spans="1:7" x14ac:dyDescent="0.25">
      <c r="A132" s="152">
        <v>10</v>
      </c>
      <c r="B132" s="153" t="s">
        <v>76</v>
      </c>
      <c r="C132" s="154">
        <v>4474518.16</v>
      </c>
      <c r="D132" s="154">
        <v>1962631.17</v>
      </c>
      <c r="E132" s="155">
        <v>0.43862402605602563</v>
      </c>
      <c r="F132" s="154">
        <v>1888757.97</v>
      </c>
      <c r="G132" s="156">
        <v>0.42211427073524266</v>
      </c>
    </row>
    <row r="133" spans="1:7" x14ac:dyDescent="0.25">
      <c r="A133" s="152">
        <v>11</v>
      </c>
      <c r="B133" s="153" t="s">
        <v>62</v>
      </c>
      <c r="C133" s="154">
        <v>14109956.340000004</v>
      </c>
      <c r="D133" s="154">
        <v>12398365.98000001</v>
      </c>
      <c r="E133" s="155">
        <v>0.87869626817002655</v>
      </c>
      <c r="F133" s="154">
        <v>5942545.9999999991</v>
      </c>
      <c r="G133" s="156">
        <v>0.42115977234838115</v>
      </c>
    </row>
    <row r="134" spans="1:7" x14ac:dyDescent="0.25">
      <c r="A134" s="152">
        <v>12</v>
      </c>
      <c r="B134" s="153" t="s">
        <v>87</v>
      </c>
      <c r="C134" s="154">
        <v>17483199.550000001</v>
      </c>
      <c r="D134" s="154">
        <v>10126721.75</v>
      </c>
      <c r="E134" s="155">
        <v>0.57922588603068359</v>
      </c>
      <c r="F134" s="154">
        <v>7153607.6800000006</v>
      </c>
      <c r="G134" s="156">
        <v>0.40917039581579334</v>
      </c>
    </row>
    <row r="135" spans="1:7" x14ac:dyDescent="0.25">
      <c r="A135" s="152">
        <v>13</v>
      </c>
      <c r="B135" s="153" t="s">
        <v>96</v>
      </c>
      <c r="C135" s="154">
        <v>204000</v>
      </c>
      <c r="D135" s="154">
        <v>97212.85</v>
      </c>
      <c r="E135" s="155">
        <v>0.47653357843137256</v>
      </c>
      <c r="F135" s="154">
        <v>80014.350000000006</v>
      </c>
      <c r="G135" s="156">
        <v>0.39222720588235299</v>
      </c>
    </row>
    <row r="136" spans="1:7" x14ac:dyDescent="0.25">
      <c r="A136" s="152">
        <v>14</v>
      </c>
      <c r="B136" s="153" t="s">
        <v>86</v>
      </c>
      <c r="C136" s="154">
        <v>441999.99999999994</v>
      </c>
      <c r="D136" s="154">
        <v>170481.23</v>
      </c>
      <c r="E136" s="155">
        <v>0.3857041402714933</v>
      </c>
      <c r="F136" s="154">
        <v>169148.23</v>
      </c>
      <c r="G136" s="156">
        <v>0.38268830316742086</v>
      </c>
    </row>
    <row r="137" spans="1:7" x14ac:dyDescent="0.25">
      <c r="A137" s="152">
        <v>15</v>
      </c>
      <c r="B137" s="153" t="s">
        <v>77</v>
      </c>
      <c r="C137" s="154">
        <v>1614904.2900000003</v>
      </c>
      <c r="D137" s="154">
        <v>628422.3600000001</v>
      </c>
      <c r="E137" s="155">
        <v>0.38913907399428604</v>
      </c>
      <c r="F137" s="154">
        <v>612037.69000000006</v>
      </c>
      <c r="G137" s="156">
        <v>0.37899316621420331</v>
      </c>
    </row>
    <row r="138" spans="1:7" x14ac:dyDescent="0.25">
      <c r="A138" s="152">
        <v>16</v>
      </c>
      <c r="B138" s="171" t="s">
        <v>78</v>
      </c>
      <c r="C138" s="154">
        <v>2362011.2699999996</v>
      </c>
      <c r="D138" s="154">
        <v>1056730.21</v>
      </c>
      <c r="E138" s="155">
        <v>0.44738576120341716</v>
      </c>
      <c r="F138" s="154">
        <v>876433.13000000012</v>
      </c>
      <c r="G138" s="156">
        <v>0.37105374607293906</v>
      </c>
    </row>
    <row r="139" spans="1:7" x14ac:dyDescent="0.25">
      <c r="A139" s="152">
        <v>17</v>
      </c>
      <c r="B139" s="153" t="s">
        <v>114</v>
      </c>
      <c r="C139" s="154">
        <v>5400000.0000000009</v>
      </c>
      <c r="D139" s="154">
        <v>3654127</v>
      </c>
      <c r="E139" s="155">
        <v>0.67669018518518509</v>
      </c>
      <c r="F139" s="154">
        <v>1977787.42</v>
      </c>
      <c r="G139" s="156">
        <v>0.36625692962962958</v>
      </c>
    </row>
    <row r="140" spans="1:7" x14ac:dyDescent="0.25">
      <c r="A140" s="152">
        <v>18</v>
      </c>
      <c r="B140" s="171" t="s">
        <v>57</v>
      </c>
      <c r="C140" s="154">
        <v>1850000</v>
      </c>
      <c r="D140" s="154">
        <v>650058.64</v>
      </c>
      <c r="E140" s="155">
        <v>0.35138304864864867</v>
      </c>
      <c r="F140" s="154">
        <v>625810.30000000005</v>
      </c>
      <c r="G140" s="156">
        <v>0.33827583783783788</v>
      </c>
    </row>
    <row r="141" spans="1:7" x14ac:dyDescent="0.25">
      <c r="A141" s="152">
        <v>19</v>
      </c>
      <c r="B141" s="208" t="s">
        <v>84</v>
      </c>
      <c r="C141" s="154">
        <v>10600000.000000002</v>
      </c>
      <c r="D141" s="154">
        <v>4094818.6999999997</v>
      </c>
      <c r="E141" s="155">
        <v>0.38630365094339614</v>
      </c>
      <c r="F141" s="154">
        <v>3382743.38</v>
      </c>
      <c r="G141" s="156">
        <v>0.3191267339622641</v>
      </c>
    </row>
    <row r="142" spans="1:7" x14ac:dyDescent="0.25">
      <c r="A142" s="152">
        <v>20</v>
      </c>
      <c r="B142" s="153" t="s">
        <v>123</v>
      </c>
      <c r="C142" s="154">
        <v>202269.42999999993</v>
      </c>
      <c r="D142" s="154">
        <v>83971.64</v>
      </c>
      <c r="E142" s="155">
        <v>0.41514745950487936</v>
      </c>
      <c r="F142" s="154">
        <v>63371.64</v>
      </c>
      <c r="G142" s="156">
        <v>0.31330310269821804</v>
      </c>
    </row>
    <row r="143" spans="1:7" x14ac:dyDescent="0.25">
      <c r="A143" s="152">
        <v>21</v>
      </c>
      <c r="B143" s="153" t="s">
        <v>135</v>
      </c>
      <c r="C143" s="154">
        <v>14715800.34</v>
      </c>
      <c r="D143" s="154">
        <v>9260255.9699999988</v>
      </c>
      <c r="E143" s="155">
        <v>0.62927300969347066</v>
      </c>
      <c r="F143" s="154">
        <v>3982334.9299999997</v>
      </c>
      <c r="G143" s="156">
        <v>0.2706162653739837</v>
      </c>
    </row>
    <row r="144" spans="1:7" x14ac:dyDescent="0.25">
      <c r="A144" s="152">
        <v>22</v>
      </c>
      <c r="B144" s="153" t="s">
        <v>120</v>
      </c>
      <c r="C144" s="154">
        <v>3126160</v>
      </c>
      <c r="D144" s="154">
        <v>1745185.67</v>
      </c>
      <c r="E144" s="155">
        <v>0.5582521911866315</v>
      </c>
      <c r="F144" s="154">
        <v>826944.07000000007</v>
      </c>
      <c r="G144" s="156">
        <v>0.26452391112419071</v>
      </c>
    </row>
    <row r="145" spans="1:7" x14ac:dyDescent="0.25">
      <c r="A145" s="152">
        <v>23</v>
      </c>
      <c r="B145" s="153" t="s">
        <v>125</v>
      </c>
      <c r="C145" s="154">
        <v>3633609.1799999997</v>
      </c>
      <c r="D145" s="154">
        <v>1054160.26</v>
      </c>
      <c r="E145" s="155">
        <v>0.29011382561511473</v>
      </c>
      <c r="F145" s="154">
        <v>926449.55</v>
      </c>
      <c r="G145" s="156">
        <v>0.25496675732198587</v>
      </c>
    </row>
    <row r="146" spans="1:7" x14ac:dyDescent="0.25">
      <c r="A146" s="152">
        <v>24</v>
      </c>
      <c r="B146" s="171" t="s">
        <v>104</v>
      </c>
      <c r="C146" s="154">
        <v>10045624.42</v>
      </c>
      <c r="D146" s="154">
        <v>4645406.79</v>
      </c>
      <c r="E146" s="155">
        <v>0.46243086499943026</v>
      </c>
      <c r="F146" s="154">
        <v>2553186.3800000004</v>
      </c>
      <c r="G146" s="156">
        <v>0.25415905206617312</v>
      </c>
    </row>
    <row r="147" spans="1:7" x14ac:dyDescent="0.25">
      <c r="A147" s="152">
        <v>25</v>
      </c>
      <c r="B147" s="153" t="s">
        <v>109</v>
      </c>
      <c r="C147" s="154">
        <v>2081094.8600000003</v>
      </c>
      <c r="D147" s="154">
        <v>540747.91999999993</v>
      </c>
      <c r="E147" s="155">
        <v>0.25983818921161522</v>
      </c>
      <c r="F147" s="154">
        <v>518145.91999999993</v>
      </c>
      <c r="G147" s="156">
        <v>0.24897755982156422</v>
      </c>
    </row>
    <row r="148" spans="1:7" x14ac:dyDescent="0.25">
      <c r="A148" s="152">
        <v>26</v>
      </c>
      <c r="B148" s="153" t="s">
        <v>126</v>
      </c>
      <c r="C148" s="154">
        <v>5577648.8899999997</v>
      </c>
      <c r="D148" s="154">
        <v>2705616.5799999996</v>
      </c>
      <c r="E148" s="155">
        <v>0.48508191056106431</v>
      </c>
      <c r="F148" s="154">
        <v>1274876.1299999999</v>
      </c>
      <c r="G148" s="156">
        <v>0.22856873122395482</v>
      </c>
    </row>
    <row r="149" spans="1:7" x14ac:dyDescent="0.25">
      <c r="A149" s="152">
        <v>27</v>
      </c>
      <c r="B149" s="153" t="s">
        <v>101</v>
      </c>
      <c r="C149" s="154">
        <v>131366</v>
      </c>
      <c r="D149" s="154">
        <v>29583.07</v>
      </c>
      <c r="E149" s="155">
        <v>0.22519578886469863</v>
      </c>
      <c r="F149" s="154">
        <v>29583.07</v>
      </c>
      <c r="G149" s="156">
        <v>0.22519578886469863</v>
      </c>
    </row>
    <row r="150" spans="1:7" x14ac:dyDescent="0.25">
      <c r="A150" s="152">
        <v>28</v>
      </c>
      <c r="B150" s="153" t="s">
        <v>79</v>
      </c>
      <c r="C150" s="154">
        <v>452706.00000000006</v>
      </c>
      <c r="D150" s="154">
        <v>143064.51</v>
      </c>
      <c r="E150" s="155">
        <v>0.31602079495301583</v>
      </c>
      <c r="F150" s="154">
        <v>101005.51000000001</v>
      </c>
      <c r="G150" s="156">
        <v>0.22311502387863205</v>
      </c>
    </row>
    <row r="151" spans="1:7" x14ac:dyDescent="0.25">
      <c r="A151" s="152">
        <v>29</v>
      </c>
      <c r="B151" s="153" t="s">
        <v>127</v>
      </c>
      <c r="C151" s="154">
        <v>3839174.58</v>
      </c>
      <c r="D151" s="172">
        <v>1002974.5399999999</v>
      </c>
      <c r="E151" s="155">
        <v>0.2612474424124781</v>
      </c>
      <c r="F151" s="172">
        <v>772141.39</v>
      </c>
      <c r="G151" s="156">
        <v>0.20112171872111115</v>
      </c>
    </row>
    <row r="152" spans="1:7" x14ac:dyDescent="0.25">
      <c r="A152" s="152">
        <v>30</v>
      </c>
      <c r="B152" s="153" t="s">
        <v>74</v>
      </c>
      <c r="C152" s="154">
        <v>2121315.7199999997</v>
      </c>
      <c r="D152" s="154">
        <v>476444.89</v>
      </c>
      <c r="E152" s="155">
        <v>0.22459876458182287</v>
      </c>
      <c r="F152" s="172">
        <v>372169.33999999997</v>
      </c>
      <c r="G152" s="156">
        <v>0.17544269176490146</v>
      </c>
    </row>
    <row r="153" spans="1:7" x14ac:dyDescent="0.25">
      <c r="A153" s="152">
        <v>31</v>
      </c>
      <c r="B153" s="153" t="s">
        <v>128</v>
      </c>
      <c r="C153" s="154">
        <v>4372839.72</v>
      </c>
      <c r="D153" s="154">
        <v>1058757.2999999998</v>
      </c>
      <c r="E153" s="155">
        <v>0.24212122277374482</v>
      </c>
      <c r="F153" s="172">
        <v>702517.50999999989</v>
      </c>
      <c r="G153" s="156">
        <v>0.16065475868847989</v>
      </c>
    </row>
    <row r="154" spans="1:7" x14ac:dyDescent="0.25">
      <c r="A154" s="152">
        <v>32</v>
      </c>
      <c r="B154" s="153" t="s">
        <v>80</v>
      </c>
      <c r="C154" s="154">
        <v>1356632.5000000002</v>
      </c>
      <c r="D154" s="172">
        <v>269539.18</v>
      </c>
      <c r="E154" s="155">
        <v>0.19868253193108668</v>
      </c>
      <c r="F154" s="172">
        <v>202527.21</v>
      </c>
      <c r="G154" s="156">
        <v>0.14928671545167904</v>
      </c>
    </row>
    <row r="155" spans="1:7" x14ac:dyDescent="0.25">
      <c r="A155" s="152">
        <v>33</v>
      </c>
      <c r="B155" s="153" t="s">
        <v>124</v>
      </c>
      <c r="C155" s="154">
        <v>170000</v>
      </c>
      <c r="D155" s="154">
        <v>72542.25</v>
      </c>
      <c r="E155" s="155">
        <v>0.42671911764705883</v>
      </c>
      <c r="F155" s="172">
        <v>24462.25</v>
      </c>
      <c r="G155" s="156">
        <v>0.14389558823529411</v>
      </c>
    </row>
    <row r="156" spans="1:7" x14ac:dyDescent="0.25">
      <c r="A156" s="152">
        <v>34</v>
      </c>
      <c r="B156" s="153" t="s">
        <v>129</v>
      </c>
      <c r="C156" s="154">
        <v>4672282.13</v>
      </c>
      <c r="D156" s="172">
        <v>2109071.7399999998</v>
      </c>
      <c r="E156" s="155">
        <v>0.45140076761588876</v>
      </c>
      <c r="F156" s="172">
        <v>535862.07000000007</v>
      </c>
      <c r="G156" s="156">
        <v>0.11468957890177751</v>
      </c>
    </row>
    <row r="157" spans="1:7" x14ac:dyDescent="0.25">
      <c r="A157" s="152">
        <v>35</v>
      </c>
      <c r="B157" s="153" t="s">
        <v>131</v>
      </c>
      <c r="C157" s="154">
        <v>5737800.1000000006</v>
      </c>
      <c r="D157" s="154">
        <v>711922.43000000017</v>
      </c>
      <c r="E157" s="155">
        <v>0.12407585095200513</v>
      </c>
      <c r="F157" s="172">
        <v>571928.9</v>
      </c>
      <c r="G157" s="156">
        <v>9.967738332327053E-2</v>
      </c>
    </row>
    <row r="158" spans="1:7" x14ac:dyDescent="0.25">
      <c r="A158" s="152">
        <v>36</v>
      </c>
      <c r="B158" s="153" t="s">
        <v>69</v>
      </c>
      <c r="C158" s="154">
        <v>300000</v>
      </c>
      <c r="D158" s="172">
        <v>24344</v>
      </c>
      <c r="E158" s="155">
        <v>8.1146666666666672E-2</v>
      </c>
      <c r="F158" s="172">
        <v>24286</v>
      </c>
      <c r="G158" s="156">
        <v>8.0953333333333335E-2</v>
      </c>
    </row>
    <row r="159" spans="1:7" x14ac:dyDescent="0.25">
      <c r="A159" s="152">
        <v>37</v>
      </c>
      <c r="B159" s="153" t="s">
        <v>138</v>
      </c>
      <c r="C159" s="154">
        <v>210693899.67000002</v>
      </c>
      <c r="D159" s="154">
        <v>72140284.329999983</v>
      </c>
      <c r="E159" s="155">
        <v>0.34239379708188006</v>
      </c>
      <c r="F159" s="172">
        <v>16318803.15</v>
      </c>
      <c r="G159" s="156">
        <v>7.7452660829570183E-2</v>
      </c>
    </row>
    <row r="160" spans="1:7" x14ac:dyDescent="0.25">
      <c r="A160" s="152">
        <v>38</v>
      </c>
      <c r="B160" s="153" t="s">
        <v>108</v>
      </c>
      <c r="C160" s="154">
        <v>400000</v>
      </c>
      <c r="D160" s="172">
        <v>73740</v>
      </c>
      <c r="E160" s="155">
        <v>0.18435000000000001</v>
      </c>
      <c r="F160" s="172">
        <v>23740</v>
      </c>
      <c r="G160" s="156">
        <v>5.935E-2</v>
      </c>
    </row>
    <row r="161" spans="1:8" x14ac:dyDescent="0.25">
      <c r="A161" s="152">
        <v>39</v>
      </c>
      <c r="B161" s="153" t="s">
        <v>132</v>
      </c>
      <c r="C161" s="154">
        <v>3687446.8000000003</v>
      </c>
      <c r="D161" s="172">
        <v>924044.03</v>
      </c>
      <c r="E161" s="155">
        <v>0.25059182684344083</v>
      </c>
      <c r="F161" s="172">
        <v>210272.88</v>
      </c>
      <c r="G161" s="156">
        <v>5.7023976589980901E-2</v>
      </c>
    </row>
    <row r="162" spans="1:8" x14ac:dyDescent="0.25">
      <c r="A162" s="152">
        <v>40</v>
      </c>
      <c r="B162" s="153" t="s">
        <v>130</v>
      </c>
      <c r="C162" s="154">
        <v>4737276.38</v>
      </c>
      <c r="D162" s="154">
        <v>769261.37000000011</v>
      </c>
      <c r="E162" s="155">
        <v>0.1623847350869573</v>
      </c>
      <c r="F162" s="172">
        <v>218815.24</v>
      </c>
      <c r="G162" s="156">
        <v>4.6190093726387146E-2</v>
      </c>
    </row>
    <row r="163" spans="1:8" x14ac:dyDescent="0.25">
      <c r="A163" s="152">
        <v>41</v>
      </c>
      <c r="B163" s="153" t="s">
        <v>118</v>
      </c>
      <c r="C163" s="154">
        <v>587647.75</v>
      </c>
      <c r="D163" s="172">
        <v>4000</v>
      </c>
      <c r="E163" s="155">
        <v>6.8067988008122214E-3</v>
      </c>
      <c r="F163" s="172">
        <v>4000</v>
      </c>
      <c r="G163" s="156">
        <v>6.8067988008122214E-3</v>
      </c>
    </row>
    <row r="164" spans="1:8" x14ac:dyDescent="0.25">
      <c r="A164" s="152">
        <v>42</v>
      </c>
      <c r="B164" s="153" t="s">
        <v>102</v>
      </c>
      <c r="C164" s="154">
        <v>95714</v>
      </c>
      <c r="D164" s="172">
        <v>0</v>
      </c>
      <c r="E164" s="155">
        <v>0</v>
      </c>
      <c r="F164" s="172">
        <v>0</v>
      </c>
      <c r="G164" s="156">
        <v>0</v>
      </c>
    </row>
    <row r="165" spans="1:8" x14ac:dyDescent="0.25">
      <c r="A165" s="152">
        <v>43</v>
      </c>
      <c r="B165" s="153" t="s">
        <v>68</v>
      </c>
      <c r="C165" s="154">
        <v>70000</v>
      </c>
      <c r="D165" s="172">
        <v>0</v>
      </c>
      <c r="E165" s="155">
        <v>0</v>
      </c>
      <c r="F165" s="172">
        <v>0</v>
      </c>
      <c r="G165" s="156">
        <v>0</v>
      </c>
    </row>
    <row r="166" spans="1:8" x14ac:dyDescent="0.25">
      <c r="A166" s="152">
        <v>44</v>
      </c>
      <c r="B166" s="153" t="s">
        <v>103</v>
      </c>
      <c r="C166" s="154">
        <v>252920.28</v>
      </c>
      <c r="D166" s="172">
        <v>111900</v>
      </c>
      <c r="E166" s="155">
        <v>0.44243189988560822</v>
      </c>
      <c r="F166" s="172">
        <v>0</v>
      </c>
      <c r="G166" s="156">
        <v>0</v>
      </c>
    </row>
    <row r="167" spans="1:8" x14ac:dyDescent="0.25">
      <c r="A167" s="152">
        <v>45</v>
      </c>
      <c r="B167" s="153" t="s">
        <v>93</v>
      </c>
      <c r="C167" s="154">
        <v>130000</v>
      </c>
      <c r="D167" s="172">
        <v>0</v>
      </c>
      <c r="E167" s="155">
        <v>0</v>
      </c>
      <c r="F167" s="172">
        <v>0</v>
      </c>
      <c r="G167" s="156">
        <v>0</v>
      </c>
    </row>
    <row r="168" spans="1:8" x14ac:dyDescent="0.25">
      <c r="A168" s="152">
        <v>46</v>
      </c>
      <c r="B168" s="153" t="s">
        <v>99</v>
      </c>
      <c r="C168" s="154">
        <v>95714</v>
      </c>
      <c r="D168" s="172">
        <v>0</v>
      </c>
      <c r="E168" s="155">
        <v>0</v>
      </c>
      <c r="F168" s="172">
        <v>0</v>
      </c>
      <c r="G168" s="156">
        <v>0</v>
      </c>
    </row>
    <row r="169" spans="1:8" x14ac:dyDescent="0.25">
      <c r="A169" s="152">
        <v>47</v>
      </c>
      <c r="B169" s="153" t="s">
        <v>100</v>
      </c>
      <c r="C169" s="154">
        <v>165011.96</v>
      </c>
      <c r="D169" s="172">
        <v>0</v>
      </c>
      <c r="E169" s="155">
        <v>0</v>
      </c>
      <c r="F169" s="172">
        <v>0</v>
      </c>
      <c r="G169" s="156">
        <v>0</v>
      </c>
    </row>
    <row r="170" spans="1:8" s="45" customFormat="1" ht="15.75" x14ac:dyDescent="0.25">
      <c r="A170" s="238" t="s">
        <v>139</v>
      </c>
      <c r="B170" s="239"/>
      <c r="C170" s="103">
        <v>393223509.12</v>
      </c>
      <c r="D170" s="103">
        <v>164903100.42999995</v>
      </c>
      <c r="E170" s="104">
        <v>0.41936226244213887</v>
      </c>
      <c r="F170" s="103">
        <v>82853363.25</v>
      </c>
      <c r="G170" s="104">
        <v>0.21070297509784874</v>
      </c>
    </row>
    <row r="171" spans="1:8" s="45" customFormat="1" ht="9" customHeight="1" x14ac:dyDescent="0.25">
      <c r="C171" s="105"/>
      <c r="D171" s="105"/>
      <c r="E171" s="105"/>
      <c r="F171" s="106"/>
      <c r="G171" s="105"/>
      <c r="H171" s="107"/>
    </row>
    <row r="172" spans="1:8" s="45" customFormat="1" ht="15.75" x14ac:dyDescent="0.25">
      <c r="A172" s="107"/>
      <c r="B172" s="108" t="s">
        <v>140</v>
      </c>
      <c r="C172" s="95">
        <v>3774000</v>
      </c>
      <c r="D172" s="95">
        <v>3774000</v>
      </c>
      <c r="E172" s="96">
        <v>1</v>
      </c>
      <c r="F172" s="95">
        <v>0</v>
      </c>
      <c r="G172" s="96">
        <v>0</v>
      </c>
    </row>
    <row r="173" spans="1:8" s="45" customFormat="1" ht="9" customHeight="1" x14ac:dyDescent="0.25">
      <c r="C173" s="105"/>
      <c r="D173" s="105"/>
      <c r="E173" s="105"/>
      <c r="F173" s="106"/>
      <c r="G173" s="105"/>
      <c r="H173" s="107"/>
    </row>
    <row r="174" spans="1:8" s="45" customFormat="1" ht="15.75" x14ac:dyDescent="0.25">
      <c r="A174" s="238" t="s">
        <v>141</v>
      </c>
      <c r="B174" s="239"/>
      <c r="C174" s="103">
        <f>+C170+C172</f>
        <v>396997509.12</v>
      </c>
      <c r="D174" s="103">
        <f>+D170+D172</f>
        <v>168677100.42999995</v>
      </c>
      <c r="E174" s="104">
        <f>+D174/C174</f>
        <v>0.42488201199019138</v>
      </c>
      <c r="F174" s="103">
        <f>+F170+F172</f>
        <v>82853363.25</v>
      </c>
      <c r="G174" s="104">
        <f>+F174/C174</f>
        <v>0.20869995742204014</v>
      </c>
    </row>
    <row r="175" spans="1:8" x14ac:dyDescent="0.25">
      <c r="A175" s="240"/>
      <c r="B175" s="240"/>
      <c r="C175" s="240"/>
      <c r="D175" s="240"/>
      <c r="E175" s="240"/>
      <c r="F175" s="240"/>
      <c r="G175" s="240"/>
    </row>
    <row r="176" spans="1:8" ht="15.75" x14ac:dyDescent="0.25">
      <c r="A176" s="140"/>
      <c r="C176" s="165"/>
      <c r="D176" s="165"/>
      <c r="E176" s="166"/>
      <c r="F176" s="165"/>
      <c r="G176" s="167"/>
    </row>
    <row r="177" spans="1:7" ht="15.75" x14ac:dyDescent="0.25">
      <c r="A177" s="140"/>
      <c r="B177" s="141"/>
      <c r="C177" s="165"/>
      <c r="D177" s="165"/>
      <c r="E177" s="166"/>
      <c r="F177" s="165"/>
      <c r="G177" s="167"/>
    </row>
    <row r="178" spans="1:7" ht="15.75" x14ac:dyDescent="0.25">
      <c r="A178" s="212" t="s">
        <v>47</v>
      </c>
      <c r="B178" s="212"/>
      <c r="C178" s="212"/>
      <c r="D178" s="212"/>
      <c r="E178" s="212"/>
      <c r="F178" s="212"/>
      <c r="G178" s="212"/>
    </row>
    <row r="179" spans="1:7" ht="15.75" x14ac:dyDescent="0.25">
      <c r="A179" s="258" t="s">
        <v>157</v>
      </c>
      <c r="B179" s="258"/>
      <c r="C179" s="258"/>
      <c r="D179" s="258"/>
      <c r="E179" s="258"/>
      <c r="F179" s="258"/>
      <c r="G179" s="258"/>
    </row>
    <row r="180" spans="1:7" ht="38.25" x14ac:dyDescent="0.25">
      <c r="A180" s="148" t="s">
        <v>142</v>
      </c>
      <c r="B180" s="148" t="s">
        <v>146</v>
      </c>
      <c r="C180" s="168" t="s">
        <v>144</v>
      </c>
      <c r="D180" s="168" t="s">
        <v>52</v>
      </c>
      <c r="E180" s="150" t="s">
        <v>152</v>
      </c>
      <c r="F180" s="168" t="s">
        <v>153</v>
      </c>
      <c r="G180" s="151" t="s">
        <v>154</v>
      </c>
    </row>
    <row r="181" spans="1:7" x14ac:dyDescent="0.25">
      <c r="A181" s="152">
        <v>1</v>
      </c>
      <c r="B181" s="153" t="s">
        <v>65</v>
      </c>
      <c r="C181" s="169">
        <v>443128.73000000004</v>
      </c>
      <c r="D181" s="169">
        <v>243343.24</v>
      </c>
      <c r="E181" s="155">
        <v>0.54914796429470947</v>
      </c>
      <c r="F181" s="154">
        <v>241584.36</v>
      </c>
      <c r="G181" s="170">
        <v>0.54517873395390082</v>
      </c>
    </row>
    <row r="182" spans="1:7" x14ac:dyDescent="0.25">
      <c r="A182" s="152">
        <v>2</v>
      </c>
      <c r="B182" s="153" t="s">
        <v>82</v>
      </c>
      <c r="C182" s="169">
        <v>5079230.93</v>
      </c>
      <c r="D182" s="169">
        <v>3400713.9400000004</v>
      </c>
      <c r="E182" s="155">
        <v>0.6695332397497431</v>
      </c>
      <c r="F182" s="154">
        <v>2768995.1999999997</v>
      </c>
      <c r="G182" s="156">
        <v>0.54516032804202508</v>
      </c>
    </row>
    <row r="183" spans="1:7" x14ac:dyDescent="0.25">
      <c r="A183" s="152">
        <v>3</v>
      </c>
      <c r="B183" s="153" t="s">
        <v>107</v>
      </c>
      <c r="C183" s="169">
        <v>16472642.340000002</v>
      </c>
      <c r="D183" s="169">
        <v>10994133.919999996</v>
      </c>
      <c r="E183" s="155">
        <v>0.66741775199618614</v>
      </c>
      <c r="F183" s="154">
        <v>8342309.1399999997</v>
      </c>
      <c r="G183" s="156">
        <v>0.50643418146356711</v>
      </c>
    </row>
    <row r="184" spans="1:7" x14ac:dyDescent="0.25">
      <c r="A184" s="152">
        <v>4</v>
      </c>
      <c r="B184" s="153" t="s">
        <v>72</v>
      </c>
      <c r="C184" s="169">
        <v>60722137.050000004</v>
      </c>
      <c r="D184" s="169">
        <v>34305823.990000002</v>
      </c>
      <c r="E184" s="155">
        <v>0.56496404205523587</v>
      </c>
      <c r="F184" s="154">
        <v>29867301.520000003</v>
      </c>
      <c r="G184" s="156">
        <v>0.49186841852101781</v>
      </c>
    </row>
    <row r="185" spans="1:7" x14ac:dyDescent="0.25">
      <c r="A185" s="152">
        <v>5</v>
      </c>
      <c r="B185" s="171" t="s">
        <v>83</v>
      </c>
      <c r="C185" s="169">
        <v>4348515.82</v>
      </c>
      <c r="D185" s="169">
        <v>1926011.8299999998</v>
      </c>
      <c r="E185" s="155">
        <v>0.44291245788775807</v>
      </c>
      <c r="F185" s="154">
        <v>1855429.43</v>
      </c>
      <c r="G185" s="156">
        <v>0.42668108081069367</v>
      </c>
    </row>
    <row r="186" spans="1:7" x14ac:dyDescent="0.25">
      <c r="A186" s="152">
        <v>6</v>
      </c>
      <c r="B186" s="171" t="s">
        <v>113</v>
      </c>
      <c r="C186" s="169">
        <v>5456935.8199999994</v>
      </c>
      <c r="D186" s="169">
        <v>3245222.1399999997</v>
      </c>
      <c r="E186" s="155">
        <v>0.59469677618455119</v>
      </c>
      <c r="F186" s="154">
        <v>2292671.7099999995</v>
      </c>
      <c r="G186" s="156">
        <v>0.42013902776668532</v>
      </c>
    </row>
    <row r="187" spans="1:7" x14ac:dyDescent="0.25">
      <c r="A187" s="152">
        <v>7</v>
      </c>
      <c r="B187" s="171" t="s">
        <v>112</v>
      </c>
      <c r="C187" s="169">
        <v>8037760.9699999997</v>
      </c>
      <c r="D187" s="169">
        <v>4083641.58</v>
      </c>
      <c r="E187" s="155">
        <v>0.50805710635607515</v>
      </c>
      <c r="F187" s="154">
        <v>3373473.7900000005</v>
      </c>
      <c r="G187" s="156">
        <v>0.41970317388027534</v>
      </c>
    </row>
    <row r="188" spans="1:7" x14ac:dyDescent="0.25">
      <c r="A188" s="152">
        <v>8</v>
      </c>
      <c r="B188" s="153" t="s">
        <v>63</v>
      </c>
      <c r="C188" s="169">
        <v>1005062.67</v>
      </c>
      <c r="D188" s="169">
        <v>421626.95</v>
      </c>
      <c r="E188" s="155">
        <v>0.41950314401787503</v>
      </c>
      <c r="F188" s="154">
        <v>421626.95</v>
      </c>
      <c r="G188" s="156">
        <v>0.41950314401787503</v>
      </c>
    </row>
    <row r="189" spans="1:7" x14ac:dyDescent="0.25">
      <c r="A189" s="152">
        <v>9</v>
      </c>
      <c r="B189" s="153" t="s">
        <v>134</v>
      </c>
      <c r="C189" s="169">
        <v>58225558.609999999</v>
      </c>
      <c r="D189" s="169">
        <v>31216536.949999999</v>
      </c>
      <c r="E189" s="155">
        <v>0.53613117152024525</v>
      </c>
      <c r="F189" s="154">
        <v>23186673.150000002</v>
      </c>
      <c r="G189" s="156">
        <v>0.39822156632805217</v>
      </c>
    </row>
    <row r="190" spans="1:7" x14ac:dyDescent="0.25">
      <c r="A190" s="152">
        <v>10</v>
      </c>
      <c r="B190" s="153" t="s">
        <v>73</v>
      </c>
      <c r="C190" s="169">
        <v>30860608.470000003</v>
      </c>
      <c r="D190" s="169">
        <v>13849153.280000001</v>
      </c>
      <c r="E190" s="155">
        <v>0.44876475113777947</v>
      </c>
      <c r="F190" s="154">
        <v>10484901.08</v>
      </c>
      <c r="G190" s="156">
        <v>0.33975030305032733</v>
      </c>
    </row>
    <row r="191" spans="1:7" x14ac:dyDescent="0.25">
      <c r="A191" s="152">
        <v>11</v>
      </c>
      <c r="B191" s="153" t="s">
        <v>116</v>
      </c>
      <c r="C191" s="169">
        <v>6758594.7399999993</v>
      </c>
      <c r="D191" s="169">
        <v>3260972.149999998</v>
      </c>
      <c r="E191" s="155">
        <v>0.48249262982144692</v>
      </c>
      <c r="F191" s="154">
        <v>2052358.4700000009</v>
      </c>
      <c r="G191" s="156">
        <v>0.30366644975076595</v>
      </c>
    </row>
    <row r="192" spans="1:7" x14ac:dyDescent="0.25">
      <c r="A192" s="152">
        <v>12</v>
      </c>
      <c r="B192" s="153" t="s">
        <v>115</v>
      </c>
      <c r="C192" s="169">
        <v>3412960.4499999997</v>
      </c>
      <c r="D192" s="169">
        <v>1924952.7000000002</v>
      </c>
      <c r="E192" s="155">
        <v>0.56401260084921301</v>
      </c>
      <c r="F192" s="154">
        <v>1001068.53</v>
      </c>
      <c r="G192" s="156">
        <v>0.29331383843021097</v>
      </c>
    </row>
    <row r="193" spans="1:7" x14ac:dyDescent="0.25">
      <c r="A193" s="152">
        <v>13</v>
      </c>
      <c r="B193" s="153" t="s">
        <v>136</v>
      </c>
      <c r="C193" s="169">
        <v>202867614.4300001</v>
      </c>
      <c r="D193" s="169">
        <v>93398876.950000033</v>
      </c>
      <c r="E193" s="155">
        <v>0.46039323335281551</v>
      </c>
      <c r="F193" s="154">
        <v>57278559.910000011</v>
      </c>
      <c r="G193" s="156">
        <v>0.28234452340230037</v>
      </c>
    </row>
    <row r="194" spans="1:7" x14ac:dyDescent="0.25">
      <c r="A194" s="152">
        <v>14</v>
      </c>
      <c r="B194" s="153" t="s">
        <v>137</v>
      </c>
      <c r="C194" s="169">
        <v>27052863.700000007</v>
      </c>
      <c r="D194" s="169">
        <v>15752827.480000004</v>
      </c>
      <c r="E194" s="155">
        <v>0.58229796500249986</v>
      </c>
      <c r="F194" s="154">
        <v>6639170.330000001</v>
      </c>
      <c r="G194" s="156">
        <v>0.24541469633767457</v>
      </c>
    </row>
    <row r="195" spans="1:7" x14ac:dyDescent="0.25">
      <c r="A195" s="152">
        <v>15</v>
      </c>
      <c r="B195" s="153" t="s">
        <v>117</v>
      </c>
      <c r="C195" s="169">
        <v>4178170.8800000004</v>
      </c>
      <c r="D195" s="169">
        <v>3816038.4799999995</v>
      </c>
      <c r="E195" s="155">
        <v>0.91332752766684333</v>
      </c>
      <c r="F195" s="154">
        <v>979602.25</v>
      </c>
      <c r="G195" s="156">
        <v>0.23445720104200235</v>
      </c>
    </row>
    <row r="196" spans="1:7" x14ac:dyDescent="0.25">
      <c r="A196" s="152">
        <v>16</v>
      </c>
      <c r="B196" s="153" t="s">
        <v>110</v>
      </c>
      <c r="C196" s="169">
        <v>50475351.830000006</v>
      </c>
      <c r="D196" s="169">
        <v>22476730.009999998</v>
      </c>
      <c r="E196" s="155">
        <v>0.44530110628453234</v>
      </c>
      <c r="F196" s="154">
        <v>10805647.390000001</v>
      </c>
      <c r="G196" s="156">
        <v>0.21407770324005287</v>
      </c>
    </row>
    <row r="197" spans="1:7" x14ac:dyDescent="0.25">
      <c r="A197" s="152">
        <v>17</v>
      </c>
      <c r="B197" s="153" t="s">
        <v>88</v>
      </c>
      <c r="C197" s="169">
        <v>53899332.210000001</v>
      </c>
      <c r="D197" s="169">
        <v>31359155.489999995</v>
      </c>
      <c r="E197" s="155">
        <v>0.58180972201696213</v>
      </c>
      <c r="F197" s="154">
        <v>10767403.140000001</v>
      </c>
      <c r="G197" s="156">
        <v>0.19976876704239227</v>
      </c>
    </row>
    <row r="198" spans="1:7" x14ac:dyDescent="0.25">
      <c r="A198" s="152">
        <v>18</v>
      </c>
      <c r="B198" s="153" t="s">
        <v>89</v>
      </c>
      <c r="C198" s="169">
        <v>6432314.9499999993</v>
      </c>
      <c r="D198" s="169">
        <v>1380643.54</v>
      </c>
      <c r="E198" s="155">
        <v>0.21464178149423485</v>
      </c>
      <c r="F198" s="172">
        <v>1035390.78</v>
      </c>
      <c r="G198" s="156">
        <v>0.16096705277156867</v>
      </c>
    </row>
    <row r="199" spans="1:7" x14ac:dyDescent="0.25">
      <c r="A199" s="152">
        <v>19</v>
      </c>
      <c r="B199" s="171" t="s">
        <v>92</v>
      </c>
      <c r="C199" s="154">
        <v>300000</v>
      </c>
      <c r="D199" s="172">
        <v>41569.620000000003</v>
      </c>
      <c r="E199" s="155">
        <v>0.13856540000000001</v>
      </c>
      <c r="F199" s="172">
        <v>41569.620000000003</v>
      </c>
      <c r="G199" s="156">
        <v>0.13856540000000001</v>
      </c>
    </row>
    <row r="200" spans="1:7" ht="16.5" customHeight="1" x14ac:dyDescent="0.25">
      <c r="A200" s="262" t="s">
        <v>141</v>
      </c>
      <c r="B200" s="262"/>
      <c r="C200" s="157">
        <v>546028784.60000014</v>
      </c>
      <c r="D200" s="157">
        <v>277097974.24000001</v>
      </c>
      <c r="E200" s="158">
        <v>0.50747869353259667</v>
      </c>
      <c r="F200" s="157">
        <v>173435736.75000003</v>
      </c>
      <c r="G200" s="160">
        <v>0.31763112429512763</v>
      </c>
    </row>
    <row r="201" spans="1:7" ht="119.25" customHeight="1" x14ac:dyDescent="0.25">
      <c r="A201" s="240"/>
      <c r="B201" s="240"/>
      <c r="C201" s="240"/>
      <c r="D201" s="240"/>
      <c r="E201" s="240"/>
      <c r="F201" s="240"/>
      <c r="G201" s="240"/>
    </row>
    <row r="202" spans="1:7" ht="15.75" x14ac:dyDescent="0.25">
      <c r="A202" s="140"/>
      <c r="B202" s="141"/>
      <c r="C202" s="165"/>
      <c r="D202" s="165"/>
      <c r="E202" s="166"/>
      <c r="F202" s="173"/>
      <c r="G202" s="174"/>
    </row>
    <row r="203" spans="1:7" ht="15.75" x14ac:dyDescent="0.25">
      <c r="A203" s="212" t="s">
        <v>47</v>
      </c>
      <c r="B203" s="212"/>
      <c r="C203" s="212"/>
      <c r="D203" s="212"/>
      <c r="E203" s="212"/>
      <c r="F203" s="212"/>
      <c r="G203" s="212"/>
    </row>
    <row r="204" spans="1:7" ht="15.75" x14ac:dyDescent="0.25">
      <c r="A204" s="258" t="s">
        <v>157</v>
      </c>
      <c r="B204" s="258"/>
      <c r="C204" s="258"/>
      <c r="D204" s="258"/>
      <c r="E204" s="258"/>
      <c r="F204" s="258"/>
      <c r="G204" s="258"/>
    </row>
    <row r="205" spans="1:7" ht="38.25" x14ac:dyDescent="0.25">
      <c r="A205" s="148" t="s">
        <v>142</v>
      </c>
      <c r="B205" s="148" t="s">
        <v>147</v>
      </c>
      <c r="C205" s="168" t="s">
        <v>51</v>
      </c>
      <c r="D205" s="168" t="s">
        <v>52</v>
      </c>
      <c r="E205" s="150" t="s">
        <v>152</v>
      </c>
      <c r="F205" s="168" t="s">
        <v>153</v>
      </c>
      <c r="G205" s="151" t="s">
        <v>154</v>
      </c>
    </row>
    <row r="206" spans="1:7" x14ac:dyDescent="0.25">
      <c r="A206" s="152">
        <v>1</v>
      </c>
      <c r="B206" s="153" t="s">
        <v>122</v>
      </c>
      <c r="C206" s="175">
        <v>1492384</v>
      </c>
      <c r="D206" s="175">
        <v>1198912.92</v>
      </c>
      <c r="E206" s="155">
        <v>0.80335417694105538</v>
      </c>
      <c r="F206" s="176">
        <v>1195112.92</v>
      </c>
      <c r="G206" s="156">
        <v>0.8008079153890687</v>
      </c>
    </row>
    <row r="207" spans="1:7" s="177" customFormat="1" x14ac:dyDescent="0.25">
      <c r="A207" s="152">
        <v>2</v>
      </c>
      <c r="B207" s="153" t="s">
        <v>106</v>
      </c>
      <c r="C207" s="175">
        <v>1447785.89</v>
      </c>
      <c r="D207" s="175">
        <v>1016200</v>
      </c>
      <c r="E207" s="155">
        <v>0.70189936717783596</v>
      </c>
      <c r="F207" s="176">
        <v>1014137.5</v>
      </c>
      <c r="G207" s="156">
        <v>0.70047477807647374</v>
      </c>
    </row>
    <row r="208" spans="1:7" x14ac:dyDescent="0.25">
      <c r="A208" s="152">
        <v>3</v>
      </c>
      <c r="B208" s="153" t="s">
        <v>97</v>
      </c>
      <c r="C208" s="175">
        <v>220714</v>
      </c>
      <c r="D208" s="175">
        <v>164446.06999999998</v>
      </c>
      <c r="E208" s="155">
        <v>0.74506406480785081</v>
      </c>
      <c r="F208" s="176">
        <v>150647.78</v>
      </c>
      <c r="G208" s="156">
        <v>0.68254745960836194</v>
      </c>
    </row>
    <row r="209" spans="1:7" s="177" customFormat="1" x14ac:dyDescent="0.25">
      <c r="A209" s="152">
        <v>4</v>
      </c>
      <c r="B209" s="153" t="s">
        <v>59</v>
      </c>
      <c r="C209" s="175">
        <v>2600000.0000000005</v>
      </c>
      <c r="D209" s="175">
        <v>1561542.7300000002</v>
      </c>
      <c r="E209" s="155">
        <v>0.60059335769230771</v>
      </c>
      <c r="F209" s="176">
        <v>1559235.52</v>
      </c>
      <c r="G209" s="156">
        <v>0.59970596923076913</v>
      </c>
    </row>
    <row r="210" spans="1:7" x14ac:dyDescent="0.25">
      <c r="A210" s="152">
        <v>5</v>
      </c>
      <c r="B210" s="153" t="s">
        <v>56</v>
      </c>
      <c r="C210" s="175">
        <v>43315897.310000002</v>
      </c>
      <c r="D210" s="175">
        <v>24850909.399999999</v>
      </c>
      <c r="E210" s="155">
        <v>0.57371336953148755</v>
      </c>
      <c r="F210" s="176">
        <v>24850909.399999999</v>
      </c>
      <c r="G210" s="156">
        <v>0.57371336953148755</v>
      </c>
    </row>
    <row r="211" spans="1:7" s="177" customFormat="1" x14ac:dyDescent="0.25">
      <c r="A211" s="152">
        <v>6</v>
      </c>
      <c r="B211" s="153" t="s">
        <v>95</v>
      </c>
      <c r="C211" s="175">
        <v>263214</v>
      </c>
      <c r="D211" s="175">
        <v>252950</v>
      </c>
      <c r="E211" s="155">
        <v>0.96100511370975705</v>
      </c>
      <c r="F211" s="176">
        <v>149979.01</v>
      </c>
      <c r="G211" s="156">
        <v>0.5697987569050279</v>
      </c>
    </row>
    <row r="212" spans="1:7" x14ac:dyDescent="0.25">
      <c r="A212" s="152">
        <v>7</v>
      </c>
      <c r="B212" s="153" t="s">
        <v>91</v>
      </c>
      <c r="C212" s="175">
        <v>136623.6</v>
      </c>
      <c r="D212" s="175">
        <v>103523.33</v>
      </c>
      <c r="E212" s="155">
        <v>0.75772655675886158</v>
      </c>
      <c r="F212" s="176">
        <v>75468.33</v>
      </c>
      <c r="G212" s="156">
        <v>0.55238136017496242</v>
      </c>
    </row>
    <row r="213" spans="1:7" s="177" customFormat="1" x14ac:dyDescent="0.25">
      <c r="A213" s="152">
        <v>8</v>
      </c>
      <c r="B213" s="153" t="s">
        <v>65</v>
      </c>
      <c r="C213" s="175">
        <v>443128.73000000004</v>
      </c>
      <c r="D213" s="175">
        <v>243343.24</v>
      </c>
      <c r="E213" s="155">
        <v>0.54914796429470947</v>
      </c>
      <c r="F213" s="176">
        <v>241584.36</v>
      </c>
      <c r="G213" s="156">
        <v>0.54517873395390082</v>
      </c>
    </row>
    <row r="214" spans="1:7" x14ac:dyDescent="0.25">
      <c r="A214" s="152">
        <v>9</v>
      </c>
      <c r="B214" s="153" t="s">
        <v>82</v>
      </c>
      <c r="C214" s="175">
        <v>5079230.93</v>
      </c>
      <c r="D214" s="175">
        <v>3400713.9400000004</v>
      </c>
      <c r="E214" s="155">
        <v>0.6695332397497431</v>
      </c>
      <c r="F214" s="176">
        <v>2768995.1999999997</v>
      </c>
      <c r="G214" s="156">
        <v>0.54516032804202508</v>
      </c>
    </row>
    <row r="215" spans="1:7" s="177" customFormat="1" x14ac:dyDescent="0.25">
      <c r="A215" s="152">
        <v>10</v>
      </c>
      <c r="B215" s="153" t="s">
        <v>61</v>
      </c>
      <c r="C215" s="175">
        <v>1200000</v>
      </c>
      <c r="D215" s="175">
        <v>691784.89</v>
      </c>
      <c r="E215" s="155">
        <v>0.57648740833333334</v>
      </c>
      <c r="F215" s="176">
        <v>625143.64</v>
      </c>
      <c r="G215" s="156">
        <v>0.52095303333333332</v>
      </c>
    </row>
    <row r="216" spans="1:7" x14ac:dyDescent="0.25">
      <c r="A216" s="152">
        <v>11</v>
      </c>
      <c r="B216" s="153" t="s">
        <v>107</v>
      </c>
      <c r="C216" s="175">
        <v>16472642.340000002</v>
      </c>
      <c r="D216" s="175">
        <v>10994133.919999996</v>
      </c>
      <c r="E216" s="155">
        <v>0.66741775199618614</v>
      </c>
      <c r="F216" s="176">
        <v>8342309.1399999997</v>
      </c>
      <c r="G216" s="156">
        <v>0.50643418146356711</v>
      </c>
    </row>
    <row r="217" spans="1:7" s="177" customFormat="1" x14ac:dyDescent="0.25">
      <c r="A217" s="152">
        <v>12</v>
      </c>
      <c r="B217" s="171" t="s">
        <v>72</v>
      </c>
      <c r="C217" s="175">
        <v>60722137.050000004</v>
      </c>
      <c r="D217" s="175">
        <v>34305823.990000002</v>
      </c>
      <c r="E217" s="155">
        <v>0.56496404205523587</v>
      </c>
      <c r="F217" s="176">
        <v>29867301.520000003</v>
      </c>
      <c r="G217" s="156">
        <v>0.49186841852101781</v>
      </c>
    </row>
    <row r="218" spans="1:7" x14ac:dyDescent="0.25">
      <c r="A218" s="152">
        <v>13</v>
      </c>
      <c r="B218" s="153" t="s">
        <v>98</v>
      </c>
      <c r="C218" s="175">
        <v>554346</v>
      </c>
      <c r="D218" s="175">
        <v>266442.73</v>
      </c>
      <c r="E218" s="155">
        <v>0.48064337074678987</v>
      </c>
      <c r="F218" s="176">
        <v>266419.86</v>
      </c>
      <c r="G218" s="156">
        <v>0.48060211492461385</v>
      </c>
    </row>
    <row r="219" spans="1:7" s="177" customFormat="1" x14ac:dyDescent="0.25">
      <c r="A219" s="152">
        <v>14</v>
      </c>
      <c r="B219" s="153" t="s">
        <v>83</v>
      </c>
      <c r="C219" s="175">
        <v>4348515.82</v>
      </c>
      <c r="D219" s="175">
        <v>1926011.8299999996</v>
      </c>
      <c r="E219" s="155">
        <v>0.44291245788775802</v>
      </c>
      <c r="F219" s="176">
        <v>1855429.4299999997</v>
      </c>
      <c r="G219" s="156">
        <v>0.42668108081069361</v>
      </c>
    </row>
    <row r="220" spans="1:7" x14ac:dyDescent="0.25">
      <c r="A220" s="152">
        <v>15</v>
      </c>
      <c r="B220" s="153" t="s">
        <v>76</v>
      </c>
      <c r="C220" s="175">
        <v>4474518.16</v>
      </c>
      <c r="D220" s="175">
        <v>1962631.17</v>
      </c>
      <c r="E220" s="155">
        <v>0.43862402605602563</v>
      </c>
      <c r="F220" s="176">
        <v>1888757.97</v>
      </c>
      <c r="G220" s="156">
        <v>0.42211427073524266</v>
      </c>
    </row>
    <row r="221" spans="1:7" s="177" customFormat="1" x14ac:dyDescent="0.25">
      <c r="A221" s="152">
        <v>16</v>
      </c>
      <c r="B221" s="153" t="s">
        <v>62</v>
      </c>
      <c r="C221" s="175">
        <v>14109956.340000004</v>
      </c>
      <c r="D221" s="175">
        <v>12398365.98000001</v>
      </c>
      <c r="E221" s="155">
        <v>0.87869626817002655</v>
      </c>
      <c r="F221" s="176">
        <v>5942545.9999999991</v>
      </c>
      <c r="G221" s="156">
        <v>0.42115977234838115</v>
      </c>
    </row>
    <row r="222" spans="1:7" x14ac:dyDescent="0.25">
      <c r="A222" s="152">
        <v>17</v>
      </c>
      <c r="B222" s="153" t="s">
        <v>113</v>
      </c>
      <c r="C222" s="175">
        <v>5456935.8200000003</v>
      </c>
      <c r="D222" s="175">
        <v>3245222.1400000011</v>
      </c>
      <c r="E222" s="155">
        <v>0.5946967761845513</v>
      </c>
      <c r="F222" s="176">
        <v>2292671.71</v>
      </c>
      <c r="G222" s="156">
        <v>0.42013902776668532</v>
      </c>
    </row>
    <row r="223" spans="1:7" s="177" customFormat="1" x14ac:dyDescent="0.25">
      <c r="A223" s="152">
        <v>18</v>
      </c>
      <c r="B223" s="153" t="s">
        <v>112</v>
      </c>
      <c r="C223" s="175">
        <v>8037760.9699999997</v>
      </c>
      <c r="D223" s="175">
        <v>4083641.58</v>
      </c>
      <c r="E223" s="155">
        <v>0.50805710635607515</v>
      </c>
      <c r="F223" s="176">
        <v>3373473.7900000005</v>
      </c>
      <c r="G223" s="156">
        <v>0.41970317388027534</v>
      </c>
    </row>
    <row r="224" spans="1:7" x14ac:dyDescent="0.25">
      <c r="A224" s="152">
        <v>19</v>
      </c>
      <c r="B224" s="153" t="s">
        <v>63</v>
      </c>
      <c r="C224" s="175">
        <v>1005062.67</v>
      </c>
      <c r="D224" s="175">
        <v>421626.95</v>
      </c>
      <c r="E224" s="155">
        <v>0.41950314401787503</v>
      </c>
      <c r="F224" s="176">
        <v>421626.95</v>
      </c>
      <c r="G224" s="156">
        <v>0.41950314401787503</v>
      </c>
    </row>
    <row r="225" spans="1:7" s="177" customFormat="1" x14ac:dyDescent="0.25">
      <c r="A225" s="152">
        <v>20</v>
      </c>
      <c r="B225" s="153" t="s">
        <v>87</v>
      </c>
      <c r="C225" s="175">
        <v>17483199.549999997</v>
      </c>
      <c r="D225" s="175">
        <v>10126721.75</v>
      </c>
      <c r="E225" s="155">
        <v>0.57922588603068381</v>
      </c>
      <c r="F225" s="176">
        <v>7153607.6799999997</v>
      </c>
      <c r="G225" s="156">
        <v>0.4091703958157934</v>
      </c>
    </row>
    <row r="226" spans="1:7" x14ac:dyDescent="0.25">
      <c r="A226" s="152">
        <v>21</v>
      </c>
      <c r="B226" s="153" t="s">
        <v>134</v>
      </c>
      <c r="C226" s="175">
        <v>58225558.609999999</v>
      </c>
      <c r="D226" s="175">
        <v>31216536.949999999</v>
      </c>
      <c r="E226" s="155">
        <v>0.53613117152024525</v>
      </c>
      <c r="F226" s="176">
        <v>23186673.150000002</v>
      </c>
      <c r="G226" s="156">
        <v>0.39822156632805217</v>
      </c>
    </row>
    <row r="227" spans="1:7" s="177" customFormat="1" x14ac:dyDescent="0.25">
      <c r="A227" s="152">
        <v>22</v>
      </c>
      <c r="B227" s="171" t="s">
        <v>96</v>
      </c>
      <c r="C227" s="175">
        <v>204000</v>
      </c>
      <c r="D227" s="175">
        <v>97212.85</v>
      </c>
      <c r="E227" s="155">
        <v>0.47653357843137256</v>
      </c>
      <c r="F227" s="176">
        <v>80014.350000000006</v>
      </c>
      <c r="G227" s="156">
        <v>0.39222720588235299</v>
      </c>
    </row>
    <row r="228" spans="1:7" x14ac:dyDescent="0.25">
      <c r="A228" s="152">
        <v>23</v>
      </c>
      <c r="B228" s="153" t="s">
        <v>86</v>
      </c>
      <c r="C228" s="175">
        <v>441999.99999999994</v>
      </c>
      <c r="D228" s="175">
        <v>170481.23</v>
      </c>
      <c r="E228" s="155">
        <v>0.3857041402714933</v>
      </c>
      <c r="F228" s="176">
        <v>169148.23</v>
      </c>
      <c r="G228" s="156">
        <v>0.38268830316742086</v>
      </c>
    </row>
    <row r="229" spans="1:7" s="177" customFormat="1" x14ac:dyDescent="0.25">
      <c r="A229" s="152">
        <v>24</v>
      </c>
      <c r="B229" s="171" t="s">
        <v>77</v>
      </c>
      <c r="C229" s="175">
        <v>1614904.2900000003</v>
      </c>
      <c r="D229" s="175">
        <v>628422.3600000001</v>
      </c>
      <c r="E229" s="155">
        <v>0.38913907399428604</v>
      </c>
      <c r="F229" s="176">
        <v>612037.69000000006</v>
      </c>
      <c r="G229" s="156">
        <v>0.37899316621420331</v>
      </c>
    </row>
    <row r="230" spans="1:7" x14ac:dyDescent="0.25">
      <c r="A230" s="152">
        <v>25</v>
      </c>
      <c r="B230" s="153" t="s">
        <v>78</v>
      </c>
      <c r="C230" s="175">
        <v>2362011.2699999996</v>
      </c>
      <c r="D230" s="175">
        <v>1056730.21</v>
      </c>
      <c r="E230" s="155">
        <v>0.44738576120341716</v>
      </c>
      <c r="F230" s="176">
        <v>876433.13000000024</v>
      </c>
      <c r="G230" s="156">
        <v>0.37105374607293912</v>
      </c>
    </row>
    <row r="231" spans="1:7" s="177" customFormat="1" x14ac:dyDescent="0.25">
      <c r="A231" s="152">
        <v>26</v>
      </c>
      <c r="B231" s="153" t="s">
        <v>114</v>
      </c>
      <c r="C231" s="175">
        <v>5400000</v>
      </c>
      <c r="D231" s="175">
        <v>3654127</v>
      </c>
      <c r="E231" s="155">
        <v>0.6766901851851852</v>
      </c>
      <c r="F231" s="176">
        <v>1977787.42</v>
      </c>
      <c r="G231" s="156">
        <v>0.36625692962962964</v>
      </c>
    </row>
    <row r="232" spans="1:7" x14ac:dyDescent="0.25">
      <c r="A232" s="152">
        <v>27</v>
      </c>
      <c r="B232" s="153" t="s">
        <v>73</v>
      </c>
      <c r="C232" s="175">
        <v>30860608.470000003</v>
      </c>
      <c r="D232" s="175">
        <v>13849153.280000001</v>
      </c>
      <c r="E232" s="155">
        <v>0.44876475113777947</v>
      </c>
      <c r="F232" s="176">
        <v>10484901.08</v>
      </c>
      <c r="G232" s="156">
        <v>0.33975030305032733</v>
      </c>
    </row>
    <row r="233" spans="1:7" s="177" customFormat="1" x14ac:dyDescent="0.25">
      <c r="A233" s="152">
        <v>28</v>
      </c>
      <c r="B233" s="153" t="s">
        <v>57</v>
      </c>
      <c r="C233" s="175">
        <v>1850000</v>
      </c>
      <c r="D233" s="175">
        <v>650058.64</v>
      </c>
      <c r="E233" s="155">
        <v>0.35138304864864867</v>
      </c>
      <c r="F233" s="176">
        <v>625810.30000000005</v>
      </c>
      <c r="G233" s="156">
        <v>0.33827583783783788</v>
      </c>
    </row>
    <row r="234" spans="1:7" x14ac:dyDescent="0.25">
      <c r="A234" s="152">
        <v>29</v>
      </c>
      <c r="B234" s="171" t="s">
        <v>84</v>
      </c>
      <c r="C234" s="175">
        <v>10600000.000000002</v>
      </c>
      <c r="D234" s="175">
        <v>4094818.6999999993</v>
      </c>
      <c r="E234" s="155">
        <v>0.38630365094339608</v>
      </c>
      <c r="F234" s="176">
        <v>3382743.3799999994</v>
      </c>
      <c r="G234" s="156">
        <v>0.31912673396226404</v>
      </c>
    </row>
    <row r="235" spans="1:7" s="177" customFormat="1" x14ac:dyDescent="0.25">
      <c r="A235" s="152">
        <v>30</v>
      </c>
      <c r="B235" s="153" t="s">
        <v>123</v>
      </c>
      <c r="C235" s="175">
        <v>202269.43000000005</v>
      </c>
      <c r="D235" s="175">
        <v>83971.64</v>
      </c>
      <c r="E235" s="155">
        <v>0.41514745950487908</v>
      </c>
      <c r="F235" s="176">
        <v>63371.64</v>
      </c>
      <c r="G235" s="156">
        <v>0.31330310269821782</v>
      </c>
    </row>
    <row r="236" spans="1:7" x14ac:dyDescent="0.25">
      <c r="A236" s="152">
        <v>31</v>
      </c>
      <c r="B236" s="153" t="s">
        <v>116</v>
      </c>
      <c r="C236" s="175">
        <v>6758594.7399999993</v>
      </c>
      <c r="D236" s="175">
        <v>3260972.149999998</v>
      </c>
      <c r="E236" s="155">
        <v>0.48249262982144692</v>
      </c>
      <c r="F236" s="176">
        <v>2052358.4700000009</v>
      </c>
      <c r="G236" s="156">
        <v>0.30366644975076595</v>
      </c>
    </row>
    <row r="237" spans="1:7" s="177" customFormat="1" x14ac:dyDescent="0.25">
      <c r="A237" s="152">
        <v>32</v>
      </c>
      <c r="B237" s="171" t="s">
        <v>115</v>
      </c>
      <c r="C237" s="175">
        <v>3412960.4499999997</v>
      </c>
      <c r="D237" s="175">
        <v>1924952.7000000002</v>
      </c>
      <c r="E237" s="155">
        <v>0.56401260084921301</v>
      </c>
      <c r="F237" s="176">
        <v>1001068.53</v>
      </c>
      <c r="G237" s="156">
        <v>0.29331383843021097</v>
      </c>
    </row>
    <row r="238" spans="1:7" x14ac:dyDescent="0.25">
      <c r="A238" s="152">
        <v>33</v>
      </c>
      <c r="B238" s="153" t="s">
        <v>136</v>
      </c>
      <c r="C238" s="175">
        <v>202867614.42999998</v>
      </c>
      <c r="D238" s="175">
        <v>93398876.949999958</v>
      </c>
      <c r="E238" s="155">
        <v>0.4603932333528154</v>
      </c>
      <c r="F238" s="176">
        <v>57278559.909999989</v>
      </c>
      <c r="G238" s="156">
        <v>0.28234452340230043</v>
      </c>
    </row>
    <row r="239" spans="1:7" s="177" customFormat="1" x14ac:dyDescent="0.25">
      <c r="A239" s="152">
        <v>34</v>
      </c>
      <c r="B239" s="153" t="s">
        <v>135</v>
      </c>
      <c r="C239" s="175">
        <v>14715800.34</v>
      </c>
      <c r="D239" s="175">
        <v>9260255.9699999988</v>
      </c>
      <c r="E239" s="155">
        <v>0.62927300969347066</v>
      </c>
      <c r="F239" s="176">
        <v>3982334.9299999997</v>
      </c>
      <c r="G239" s="156">
        <v>0.2706162653739837</v>
      </c>
    </row>
    <row r="240" spans="1:7" x14ac:dyDescent="0.25">
      <c r="A240" s="152">
        <v>35</v>
      </c>
      <c r="B240" s="171" t="s">
        <v>120</v>
      </c>
      <c r="C240" s="175">
        <v>3126160</v>
      </c>
      <c r="D240" s="175">
        <v>1745185.67</v>
      </c>
      <c r="E240" s="155">
        <v>0.5582521911866315</v>
      </c>
      <c r="F240" s="176">
        <v>826944.07000000007</v>
      </c>
      <c r="G240" s="156">
        <v>0.26452391112419071</v>
      </c>
    </row>
    <row r="241" spans="1:7" s="177" customFormat="1" x14ac:dyDescent="0.25">
      <c r="A241" s="152">
        <v>36</v>
      </c>
      <c r="B241" s="153" t="s">
        <v>125</v>
      </c>
      <c r="C241" s="175">
        <v>3633609.1799999997</v>
      </c>
      <c r="D241" s="175">
        <v>1054160.26</v>
      </c>
      <c r="E241" s="155">
        <v>0.29011382561511473</v>
      </c>
      <c r="F241" s="176">
        <v>926449.55</v>
      </c>
      <c r="G241" s="156">
        <v>0.25496675732198587</v>
      </c>
    </row>
    <row r="242" spans="1:7" x14ac:dyDescent="0.25">
      <c r="A242" s="152">
        <v>37</v>
      </c>
      <c r="B242" s="171" t="s">
        <v>104</v>
      </c>
      <c r="C242" s="175">
        <v>10045624.42</v>
      </c>
      <c r="D242" s="175">
        <v>4645406.79</v>
      </c>
      <c r="E242" s="155">
        <v>0.46243086499943026</v>
      </c>
      <c r="F242" s="176">
        <v>2553186.38</v>
      </c>
      <c r="G242" s="156">
        <v>0.25415905206617312</v>
      </c>
    </row>
    <row r="243" spans="1:7" s="177" customFormat="1" x14ac:dyDescent="0.25">
      <c r="A243" s="152">
        <v>38</v>
      </c>
      <c r="B243" s="153" t="s">
        <v>109</v>
      </c>
      <c r="C243" s="175">
        <v>2081094.8599999999</v>
      </c>
      <c r="D243" s="175">
        <v>540747.92000000004</v>
      </c>
      <c r="E243" s="155">
        <v>0.25983818921161533</v>
      </c>
      <c r="F243" s="176">
        <v>518145.92</v>
      </c>
      <c r="G243" s="156">
        <v>0.2489775598215643</v>
      </c>
    </row>
    <row r="244" spans="1:7" x14ac:dyDescent="0.25">
      <c r="A244" s="152">
        <v>39</v>
      </c>
      <c r="B244" s="153" t="s">
        <v>137</v>
      </c>
      <c r="C244" s="175">
        <v>27052863.699999999</v>
      </c>
      <c r="D244" s="175">
        <v>15752827.48</v>
      </c>
      <c r="E244" s="155">
        <v>0.58229796500249997</v>
      </c>
      <c r="F244" s="176">
        <v>6639170.3300000001</v>
      </c>
      <c r="G244" s="156">
        <v>0.2454146963376746</v>
      </c>
    </row>
    <row r="245" spans="1:7" s="177" customFormat="1" x14ac:dyDescent="0.25">
      <c r="A245" s="152">
        <v>40</v>
      </c>
      <c r="B245" s="153" t="s">
        <v>117</v>
      </c>
      <c r="C245" s="175">
        <v>4178170.8800000004</v>
      </c>
      <c r="D245" s="175">
        <v>3816038.4799999995</v>
      </c>
      <c r="E245" s="155">
        <v>0.91332752766684333</v>
      </c>
      <c r="F245" s="176">
        <v>979602.25</v>
      </c>
      <c r="G245" s="156">
        <v>0.23445720104200235</v>
      </c>
    </row>
    <row r="246" spans="1:7" x14ac:dyDescent="0.25">
      <c r="A246" s="152">
        <v>41</v>
      </c>
      <c r="B246" s="153" t="s">
        <v>126</v>
      </c>
      <c r="C246" s="175">
        <v>5577648.8899999997</v>
      </c>
      <c r="D246" s="175">
        <v>2705616.58</v>
      </c>
      <c r="E246" s="155">
        <v>0.48508191056106442</v>
      </c>
      <c r="F246" s="176">
        <v>1274876.1299999999</v>
      </c>
      <c r="G246" s="156">
        <v>0.22856873122395482</v>
      </c>
    </row>
    <row r="247" spans="1:7" s="177" customFormat="1" x14ac:dyDescent="0.25">
      <c r="A247" s="152">
        <v>42</v>
      </c>
      <c r="B247" s="153" t="s">
        <v>101</v>
      </c>
      <c r="C247" s="175">
        <v>131366</v>
      </c>
      <c r="D247" s="175">
        <v>29583.07</v>
      </c>
      <c r="E247" s="155">
        <v>0.22519578886469863</v>
      </c>
      <c r="F247" s="176">
        <v>29583.07</v>
      </c>
      <c r="G247" s="156">
        <v>0.22519578886469863</v>
      </c>
    </row>
    <row r="248" spans="1:7" x14ac:dyDescent="0.25">
      <c r="A248" s="152">
        <v>43</v>
      </c>
      <c r="B248" s="153" t="s">
        <v>79</v>
      </c>
      <c r="C248" s="175">
        <v>452706.00000000006</v>
      </c>
      <c r="D248" s="175">
        <v>143064.51</v>
      </c>
      <c r="E248" s="155">
        <v>0.31602079495301583</v>
      </c>
      <c r="F248" s="176">
        <v>101005.51000000001</v>
      </c>
      <c r="G248" s="156">
        <v>0.22311502387863205</v>
      </c>
    </row>
    <row r="249" spans="1:7" s="177" customFormat="1" x14ac:dyDescent="0.25">
      <c r="A249" s="152">
        <v>44</v>
      </c>
      <c r="B249" s="153" t="s">
        <v>110</v>
      </c>
      <c r="C249" s="175">
        <v>50475351.830000006</v>
      </c>
      <c r="D249" s="175">
        <v>22476730.009999998</v>
      </c>
      <c r="E249" s="155">
        <v>0.44530110628453234</v>
      </c>
      <c r="F249" s="176">
        <v>10805647.390000001</v>
      </c>
      <c r="G249" s="156">
        <v>0.21407770324005287</v>
      </c>
    </row>
    <row r="250" spans="1:7" x14ac:dyDescent="0.25">
      <c r="A250" s="152">
        <v>45</v>
      </c>
      <c r="B250" s="153" t="s">
        <v>127</v>
      </c>
      <c r="C250" s="175">
        <v>3839174.58</v>
      </c>
      <c r="D250" s="175">
        <v>1002974.5399999999</v>
      </c>
      <c r="E250" s="155">
        <v>0.2612474424124781</v>
      </c>
      <c r="F250" s="176">
        <v>772141.39</v>
      </c>
      <c r="G250" s="156">
        <v>0.20112171872111115</v>
      </c>
    </row>
    <row r="251" spans="1:7" s="177" customFormat="1" x14ac:dyDescent="0.25">
      <c r="A251" s="152">
        <v>46</v>
      </c>
      <c r="B251" s="153" t="s">
        <v>88</v>
      </c>
      <c r="C251" s="175">
        <v>53899332.210000001</v>
      </c>
      <c r="D251" s="176">
        <v>31359155.489999995</v>
      </c>
      <c r="E251" s="155">
        <v>0.58180972201696213</v>
      </c>
      <c r="F251" s="176">
        <v>10767403.140000001</v>
      </c>
      <c r="G251" s="156">
        <v>0.19976876704239227</v>
      </c>
    </row>
    <row r="252" spans="1:7" x14ac:dyDescent="0.25">
      <c r="A252" s="152">
        <v>47</v>
      </c>
      <c r="B252" s="153" t="s">
        <v>74</v>
      </c>
      <c r="C252" s="175">
        <v>2121315.7199999997</v>
      </c>
      <c r="D252" s="176">
        <v>476444.89</v>
      </c>
      <c r="E252" s="155">
        <v>0.22459876458182287</v>
      </c>
      <c r="F252" s="176">
        <v>372169.34</v>
      </c>
      <c r="G252" s="156">
        <v>0.17544269176490149</v>
      </c>
    </row>
    <row r="253" spans="1:7" s="177" customFormat="1" x14ac:dyDescent="0.25">
      <c r="A253" s="152">
        <v>48</v>
      </c>
      <c r="B253" s="153" t="s">
        <v>89</v>
      </c>
      <c r="C253" s="175">
        <v>6432314.9499999993</v>
      </c>
      <c r="D253" s="176">
        <v>1380643.54</v>
      </c>
      <c r="E253" s="155">
        <v>0.21464178149423485</v>
      </c>
      <c r="F253" s="176">
        <v>1035390.78</v>
      </c>
      <c r="G253" s="156">
        <v>0.16096705277156867</v>
      </c>
    </row>
    <row r="254" spans="1:7" x14ac:dyDescent="0.25">
      <c r="A254" s="152">
        <v>49</v>
      </c>
      <c r="B254" s="153" t="s">
        <v>128</v>
      </c>
      <c r="C254" s="175">
        <v>4372839.7200000007</v>
      </c>
      <c r="D254" s="176">
        <v>1058757.2999999998</v>
      </c>
      <c r="E254" s="155">
        <v>0.24212122277374476</v>
      </c>
      <c r="F254" s="176">
        <v>702517.50999999989</v>
      </c>
      <c r="G254" s="156">
        <v>0.16065475868847984</v>
      </c>
    </row>
    <row r="255" spans="1:7" s="177" customFormat="1" x14ac:dyDescent="0.25">
      <c r="A255" s="152">
        <v>50</v>
      </c>
      <c r="B255" s="153" t="s">
        <v>80</v>
      </c>
      <c r="C255" s="175">
        <v>1356632.5000000002</v>
      </c>
      <c r="D255" s="176">
        <v>269539.18</v>
      </c>
      <c r="E255" s="155">
        <v>0.19868253193108668</v>
      </c>
      <c r="F255" s="176">
        <v>202527.21</v>
      </c>
      <c r="G255" s="156">
        <v>0.14928671545167904</v>
      </c>
    </row>
    <row r="256" spans="1:7" x14ac:dyDescent="0.25">
      <c r="A256" s="152">
        <v>51</v>
      </c>
      <c r="B256" s="153" t="s">
        <v>124</v>
      </c>
      <c r="C256" s="175">
        <v>170000</v>
      </c>
      <c r="D256" s="176">
        <v>72542.25</v>
      </c>
      <c r="E256" s="155">
        <v>0.42671911764705883</v>
      </c>
      <c r="F256" s="176">
        <v>24462.25</v>
      </c>
      <c r="G256" s="156">
        <v>0.14389558823529411</v>
      </c>
    </row>
    <row r="257" spans="1:7" s="177" customFormat="1" x14ac:dyDescent="0.25">
      <c r="A257" s="152">
        <v>52</v>
      </c>
      <c r="B257" s="153" t="s">
        <v>92</v>
      </c>
      <c r="C257" s="175">
        <v>300000</v>
      </c>
      <c r="D257" s="176">
        <v>41569.620000000003</v>
      </c>
      <c r="E257" s="155">
        <v>0.13856540000000001</v>
      </c>
      <c r="F257" s="176">
        <v>41569.620000000003</v>
      </c>
      <c r="G257" s="156">
        <v>0.13856540000000001</v>
      </c>
    </row>
    <row r="258" spans="1:7" x14ac:dyDescent="0.25">
      <c r="A258" s="152">
        <v>53</v>
      </c>
      <c r="B258" s="153" t="s">
        <v>129</v>
      </c>
      <c r="C258" s="175">
        <v>4672282.1300000008</v>
      </c>
      <c r="D258" s="176">
        <v>2109071.7400000002</v>
      </c>
      <c r="E258" s="155">
        <v>0.45140076761588876</v>
      </c>
      <c r="F258" s="176">
        <v>535862.06999999995</v>
      </c>
      <c r="G258" s="156">
        <v>0.11468957890177746</v>
      </c>
    </row>
    <row r="259" spans="1:7" s="177" customFormat="1" x14ac:dyDescent="0.25">
      <c r="A259" s="152">
        <v>54</v>
      </c>
      <c r="B259" s="153" t="s">
        <v>131</v>
      </c>
      <c r="C259" s="175">
        <v>5737800.1000000006</v>
      </c>
      <c r="D259" s="176">
        <v>711922.43000000017</v>
      </c>
      <c r="E259" s="155">
        <v>0.12407585095200513</v>
      </c>
      <c r="F259" s="176">
        <v>571928.9</v>
      </c>
      <c r="G259" s="156">
        <v>9.967738332327053E-2</v>
      </c>
    </row>
    <row r="260" spans="1:7" x14ac:dyDescent="0.25">
      <c r="A260" s="152">
        <v>55</v>
      </c>
      <c r="B260" s="153" t="s">
        <v>69</v>
      </c>
      <c r="C260" s="175">
        <v>300000</v>
      </c>
      <c r="D260" s="176">
        <v>24344</v>
      </c>
      <c r="E260" s="155">
        <v>8.1146666666666672E-2</v>
      </c>
      <c r="F260" s="176">
        <v>24286</v>
      </c>
      <c r="G260" s="156">
        <v>8.0953333333333335E-2</v>
      </c>
    </row>
    <row r="261" spans="1:7" s="177" customFormat="1" x14ac:dyDescent="0.25">
      <c r="A261" s="152">
        <v>56</v>
      </c>
      <c r="B261" s="153" t="s">
        <v>138</v>
      </c>
      <c r="C261" s="175">
        <v>210693899.67000002</v>
      </c>
      <c r="D261" s="176">
        <v>72140284.329999998</v>
      </c>
      <c r="E261" s="155">
        <v>0.34239379708188011</v>
      </c>
      <c r="F261" s="176">
        <v>16318803.15</v>
      </c>
      <c r="G261" s="156">
        <v>7.7452660829570183E-2</v>
      </c>
    </row>
    <row r="262" spans="1:7" x14ac:dyDescent="0.25">
      <c r="A262" s="152">
        <v>57</v>
      </c>
      <c r="B262" s="153" t="s">
        <v>108</v>
      </c>
      <c r="C262" s="175">
        <v>400000</v>
      </c>
      <c r="D262" s="176">
        <v>73740</v>
      </c>
      <c r="E262" s="155">
        <v>0.18435000000000001</v>
      </c>
      <c r="F262" s="176">
        <v>23740</v>
      </c>
      <c r="G262" s="156">
        <v>5.935E-2</v>
      </c>
    </row>
    <row r="263" spans="1:7" s="177" customFormat="1" x14ac:dyDescent="0.25">
      <c r="A263" s="152">
        <v>58</v>
      </c>
      <c r="B263" s="153" t="s">
        <v>132</v>
      </c>
      <c r="C263" s="175">
        <v>3687446.8000000003</v>
      </c>
      <c r="D263" s="176">
        <v>924044.03</v>
      </c>
      <c r="E263" s="155">
        <v>0.25059182684344083</v>
      </c>
      <c r="F263" s="176">
        <v>210272.88</v>
      </c>
      <c r="G263" s="156">
        <v>5.7023976589980901E-2</v>
      </c>
    </row>
    <row r="264" spans="1:7" x14ac:dyDescent="0.25">
      <c r="A264" s="152">
        <v>59</v>
      </c>
      <c r="B264" s="153" t="s">
        <v>130</v>
      </c>
      <c r="C264" s="175">
        <v>4737276.38</v>
      </c>
      <c r="D264" s="176">
        <v>769261.37000000011</v>
      </c>
      <c r="E264" s="155">
        <v>0.1623847350869573</v>
      </c>
      <c r="F264" s="176">
        <v>218815.24</v>
      </c>
      <c r="G264" s="156">
        <v>4.6190093726387146E-2</v>
      </c>
    </row>
    <row r="265" spans="1:7" s="177" customFormat="1" x14ac:dyDescent="0.25">
      <c r="A265" s="152">
        <v>60</v>
      </c>
      <c r="B265" s="153" t="s">
        <v>118</v>
      </c>
      <c r="C265" s="175">
        <v>587647.75</v>
      </c>
      <c r="D265" s="175">
        <v>4000</v>
      </c>
      <c r="E265" s="155">
        <v>6.8067988008122214E-3</v>
      </c>
      <c r="F265" s="176">
        <v>4000</v>
      </c>
      <c r="G265" s="156">
        <v>6.8067988008122214E-3</v>
      </c>
    </row>
    <row r="266" spans="1:7" x14ac:dyDescent="0.25">
      <c r="A266" s="152">
        <v>61</v>
      </c>
      <c r="B266" s="153" t="s">
        <v>102</v>
      </c>
      <c r="C266" s="175">
        <v>95714</v>
      </c>
      <c r="D266" s="175">
        <v>0</v>
      </c>
      <c r="E266" s="155">
        <v>0</v>
      </c>
      <c r="F266" s="176">
        <v>0</v>
      </c>
      <c r="G266" s="156">
        <v>0</v>
      </c>
    </row>
    <row r="267" spans="1:7" s="177" customFormat="1" x14ac:dyDescent="0.25">
      <c r="A267" s="152">
        <v>62</v>
      </c>
      <c r="B267" s="153" t="s">
        <v>68</v>
      </c>
      <c r="C267" s="175">
        <v>70000</v>
      </c>
      <c r="D267" s="175">
        <v>0</v>
      </c>
      <c r="E267" s="155">
        <v>0</v>
      </c>
      <c r="F267" s="176">
        <v>0</v>
      </c>
      <c r="G267" s="156">
        <v>0</v>
      </c>
    </row>
    <row r="268" spans="1:7" x14ac:dyDescent="0.25">
      <c r="A268" s="152">
        <v>63</v>
      </c>
      <c r="B268" s="153" t="s">
        <v>100</v>
      </c>
      <c r="C268" s="175">
        <v>165011.95999999996</v>
      </c>
      <c r="D268" s="175">
        <v>0</v>
      </c>
      <c r="E268" s="155">
        <v>0</v>
      </c>
      <c r="F268" s="176">
        <v>0</v>
      </c>
      <c r="G268" s="156">
        <v>0</v>
      </c>
    </row>
    <row r="269" spans="1:7" s="177" customFormat="1" x14ac:dyDescent="0.25">
      <c r="A269" s="152">
        <v>64</v>
      </c>
      <c r="B269" s="153" t="s">
        <v>99</v>
      </c>
      <c r="C269" s="175">
        <v>95714</v>
      </c>
      <c r="D269" s="175">
        <v>0</v>
      </c>
      <c r="E269" s="155">
        <v>0</v>
      </c>
      <c r="F269" s="176">
        <v>0</v>
      </c>
      <c r="G269" s="156">
        <v>0</v>
      </c>
    </row>
    <row r="270" spans="1:7" x14ac:dyDescent="0.25">
      <c r="A270" s="152">
        <v>65</v>
      </c>
      <c r="B270" s="153" t="s">
        <v>103</v>
      </c>
      <c r="C270" s="175">
        <v>252920.28</v>
      </c>
      <c r="D270" s="175">
        <v>111900</v>
      </c>
      <c r="E270" s="155">
        <v>0.44243189988560822</v>
      </c>
      <c r="F270" s="176">
        <v>0</v>
      </c>
      <c r="G270" s="156">
        <v>0</v>
      </c>
    </row>
    <row r="271" spans="1:7" s="177" customFormat="1" x14ac:dyDescent="0.25">
      <c r="A271" s="152">
        <v>66</v>
      </c>
      <c r="B271" s="153" t="s">
        <v>93</v>
      </c>
      <c r="C271" s="175">
        <v>130000</v>
      </c>
      <c r="D271" s="175">
        <v>0</v>
      </c>
      <c r="E271" s="155">
        <v>0</v>
      </c>
      <c r="F271" s="176">
        <v>0</v>
      </c>
      <c r="G271" s="156">
        <v>0</v>
      </c>
    </row>
    <row r="272" spans="1:7" ht="16.5" customHeight="1" x14ac:dyDescent="0.25">
      <c r="A272" s="238" t="s">
        <v>139</v>
      </c>
      <c r="B272" s="239"/>
      <c r="C272" s="103">
        <v>939252293.72000003</v>
      </c>
      <c r="D272" s="103">
        <v>442001074.66999996</v>
      </c>
      <c r="E272" s="104">
        <v>0.4705882302607009</v>
      </c>
      <c r="F272" s="103">
        <v>256289100</v>
      </c>
      <c r="G272" s="104">
        <v>0.27286502435351195</v>
      </c>
    </row>
    <row r="273" spans="1:7" x14ac:dyDescent="0.25">
      <c r="A273" s="45"/>
      <c r="B273" s="45"/>
      <c r="C273" s="105"/>
      <c r="D273" s="105"/>
      <c r="E273" s="105"/>
      <c r="F273" s="106"/>
      <c r="G273" s="105"/>
    </row>
    <row r="274" spans="1:7" ht="15.75" x14ac:dyDescent="0.25">
      <c r="A274" s="107"/>
      <c r="B274" s="108" t="s">
        <v>140</v>
      </c>
      <c r="C274" s="95">
        <v>3774000</v>
      </c>
      <c r="D274" s="95">
        <v>3774000</v>
      </c>
      <c r="E274" s="96">
        <v>1</v>
      </c>
      <c r="F274" s="95">
        <v>0</v>
      </c>
      <c r="G274" s="96">
        <v>0</v>
      </c>
    </row>
    <row r="275" spans="1:7" x14ac:dyDescent="0.25">
      <c r="A275" s="45"/>
      <c r="B275" s="45"/>
      <c r="C275" s="105"/>
      <c r="D275" s="105"/>
      <c r="E275" s="105"/>
      <c r="F275" s="106"/>
      <c r="G275" s="105"/>
    </row>
    <row r="276" spans="1:7" ht="15.75" x14ac:dyDescent="0.25">
      <c r="A276" s="238" t="s">
        <v>141</v>
      </c>
      <c r="B276" s="239"/>
      <c r="C276" s="103">
        <f>+C272+C274</f>
        <v>943026293.72000003</v>
      </c>
      <c r="D276" s="103">
        <f>+D272+D274</f>
        <v>445775074.66999996</v>
      </c>
      <c r="E276" s="104">
        <f>+D276/C276</f>
        <v>0.47270694108806882</v>
      </c>
      <c r="F276" s="103">
        <f>+F272+F274</f>
        <v>256289100</v>
      </c>
      <c r="G276" s="104">
        <f>+F276/C276</f>
        <v>0.27177301598771375</v>
      </c>
    </row>
    <row r="277" spans="1:7" x14ac:dyDescent="0.25">
      <c r="A277" s="240"/>
      <c r="B277" s="240"/>
      <c r="C277" s="240"/>
      <c r="D277" s="240"/>
      <c r="E277" s="240"/>
      <c r="F277" s="240"/>
      <c r="G277" s="240"/>
    </row>
    <row r="278" spans="1:7" x14ac:dyDescent="0.25"/>
    <row r="279" spans="1:7" x14ac:dyDescent="0.25"/>
    <row r="280" spans="1:7" x14ac:dyDescent="0.25"/>
    <row r="281" spans="1:7" x14ac:dyDescent="0.25"/>
    <row r="282" spans="1:7" x14ac:dyDescent="0.25"/>
    <row r="283" spans="1:7" x14ac:dyDescent="0.25"/>
    <row r="284" spans="1:7" x14ac:dyDescent="0.25"/>
    <row r="285" spans="1:7" x14ac:dyDescent="0.25"/>
    <row r="286" spans="1:7" x14ac:dyDescent="0.25"/>
    <row r="287" spans="1:7" x14ac:dyDescent="0.25"/>
    <row r="288" spans="1:7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</sheetData>
  <mergeCells count="41">
    <mergeCell ref="A203:G203"/>
    <mergeCell ref="A204:G204"/>
    <mergeCell ref="A272:B272"/>
    <mergeCell ref="A276:B276"/>
    <mergeCell ref="A277:G277"/>
    <mergeCell ref="A201:G201"/>
    <mergeCell ref="A117:B117"/>
    <mergeCell ref="A118:G118"/>
    <mergeCell ref="B119:G119"/>
    <mergeCell ref="A120:G120"/>
    <mergeCell ref="A121:G121"/>
    <mergeCell ref="A170:B170"/>
    <mergeCell ref="A174:B174"/>
    <mergeCell ref="A175:G175"/>
    <mergeCell ref="A178:G178"/>
    <mergeCell ref="A179:G179"/>
    <mergeCell ref="A200:B200"/>
    <mergeCell ref="A113:B113"/>
    <mergeCell ref="A47:A57"/>
    <mergeCell ref="A58:A59"/>
    <mergeCell ref="A60:A64"/>
    <mergeCell ref="A65:A70"/>
    <mergeCell ref="A71:A74"/>
    <mergeCell ref="A75:A86"/>
    <mergeCell ref="A87:B87"/>
    <mergeCell ref="A91:B91"/>
    <mergeCell ref="A92:G92"/>
    <mergeCell ref="A95:G95"/>
    <mergeCell ref="A96:G96"/>
    <mergeCell ref="A41:A46"/>
    <mergeCell ref="A1:G1"/>
    <mergeCell ref="A3:G3"/>
    <mergeCell ref="A4:G4"/>
    <mergeCell ref="A6:A7"/>
    <mergeCell ref="A8:A10"/>
    <mergeCell ref="A11:A14"/>
    <mergeCell ref="A15:A18"/>
    <mergeCell ref="A19:A22"/>
    <mergeCell ref="A23:A28"/>
    <mergeCell ref="A29:A36"/>
    <mergeCell ref="A37:A40"/>
  </mergeCells>
  <printOptions horizontalCentered="1" verticalCentered="1"/>
  <pageMargins left="0.15748031496062992" right="0.15748031496062992" top="0.15748031496062992" bottom="0.15748031496062992" header="0" footer="0"/>
  <pageSetup scale="48" orientation="portrait" r:id="rId1"/>
  <rowBreaks count="5" manualBreakCount="5">
    <brk id="2" max="16383" man="1"/>
    <brk id="92" max="4" man="1"/>
    <brk id="119" max="4" man="1"/>
    <brk id="175" max="4" man="1"/>
    <brk id="202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showGridLines="0" showRuler="0" zoomScaleNormal="100" zoomScaleSheetLayoutView="100" workbookViewId="0">
      <selection sqref="A1:B1"/>
    </sheetView>
  </sheetViews>
  <sheetFormatPr baseColWidth="10" defaultColWidth="0" defaultRowHeight="15" customHeight="1" zeroHeight="1" x14ac:dyDescent="0.25"/>
  <cols>
    <col min="1" max="1" width="7.140625" customWidth="1"/>
    <col min="2" max="2" width="102" customWidth="1"/>
    <col min="3" max="16384" width="11.42578125" hidden="1"/>
  </cols>
  <sheetData>
    <row r="1" spans="1:2" ht="21" x14ac:dyDescent="0.35">
      <c r="A1" s="273" t="s">
        <v>33</v>
      </c>
      <c r="B1" s="273"/>
    </row>
    <row r="2" spans="1:2" s="54" customFormat="1" ht="34.5" customHeight="1" x14ac:dyDescent="0.25">
      <c r="A2" s="79"/>
      <c r="B2" s="80"/>
    </row>
    <row r="3" spans="1:2" ht="32.25" customHeight="1" x14ac:dyDescent="0.25">
      <c r="A3" s="81" t="s">
        <v>19</v>
      </c>
      <c r="B3" s="82" t="s">
        <v>158</v>
      </c>
    </row>
    <row r="4" spans="1:2" ht="45" customHeight="1" x14ac:dyDescent="0.25">
      <c r="A4" s="81" t="s">
        <v>20</v>
      </c>
      <c r="B4" s="82" t="s">
        <v>24</v>
      </c>
    </row>
    <row r="5" spans="1:2" ht="30.75" customHeight="1" x14ac:dyDescent="0.25">
      <c r="A5" s="81" t="s">
        <v>21</v>
      </c>
      <c r="B5" s="83" t="s">
        <v>32</v>
      </c>
    </row>
    <row r="6" spans="1:2" ht="30.75" customHeight="1" x14ac:dyDescent="0.25">
      <c r="A6" s="81" t="s">
        <v>22</v>
      </c>
      <c r="B6" s="83" t="s">
        <v>34</v>
      </c>
    </row>
    <row r="7" spans="1:2" ht="150" customHeight="1" x14ac:dyDescent="0.25">
      <c r="A7" s="81" t="s">
        <v>23</v>
      </c>
      <c r="B7" s="87" t="s">
        <v>169</v>
      </c>
    </row>
    <row r="8" spans="1:2" ht="300" customHeight="1" x14ac:dyDescent="0.25">
      <c r="A8" s="81"/>
      <c r="B8" s="87" t="s">
        <v>159</v>
      </c>
    </row>
    <row r="9" spans="1:2" ht="48" customHeight="1" x14ac:dyDescent="0.25">
      <c r="A9" s="81" t="s">
        <v>35</v>
      </c>
      <c r="B9" s="87" t="s">
        <v>160</v>
      </c>
    </row>
    <row r="10" spans="1:2" x14ac:dyDescent="0.25">
      <c r="A10" s="81"/>
      <c r="B10" s="209"/>
    </row>
    <row r="11" spans="1:2" x14ac:dyDescent="0.25">
      <c r="A11" s="84"/>
      <c r="B11" s="210"/>
    </row>
    <row r="12" spans="1:2" x14ac:dyDescent="0.25">
      <c r="A12" s="84"/>
      <c r="B12" s="211"/>
    </row>
    <row r="13" spans="1:2" x14ac:dyDescent="0.25">
      <c r="A13" s="84"/>
      <c r="B13" s="211"/>
    </row>
    <row r="14" spans="1:2" x14ac:dyDescent="0.25">
      <c r="A14" s="1"/>
      <c r="B14" s="11"/>
    </row>
    <row r="15" spans="1:2" x14ac:dyDescent="0.25">
      <c r="A15" s="1"/>
      <c r="B15" s="11"/>
    </row>
    <row r="16" spans="1:2" x14ac:dyDescent="0.25">
      <c r="A16" s="1"/>
      <c r="B16" s="11"/>
    </row>
    <row r="17" spans="1:2" ht="1.5" customHeight="1" x14ac:dyDescent="0.25">
      <c r="A17" s="1"/>
      <c r="B17" s="11"/>
    </row>
    <row r="18" spans="1:2" hidden="1" x14ac:dyDescent="0.25">
      <c r="A18" s="1"/>
      <c r="B18" s="47"/>
    </row>
    <row r="19" spans="1:2" hidden="1" x14ac:dyDescent="0.25">
      <c r="A19" s="1"/>
      <c r="B19" s="11"/>
    </row>
    <row r="20" spans="1:2" hidden="1" x14ac:dyDescent="0.25">
      <c r="A20" s="1"/>
      <c r="B20" s="11"/>
    </row>
    <row r="21" spans="1:2" hidden="1" x14ac:dyDescent="0.25">
      <c r="A21" s="1"/>
      <c r="B21" s="11"/>
    </row>
    <row r="22" spans="1:2" ht="1.5" customHeight="1" x14ac:dyDescent="0.25">
      <c r="A22" s="1"/>
      <c r="B22" s="11"/>
    </row>
    <row r="23" spans="1:2" hidden="1" x14ac:dyDescent="0.25">
      <c r="B23" s="11"/>
    </row>
    <row r="24" spans="1:2" hidden="1" x14ac:dyDescent="0.25">
      <c r="B24" s="11"/>
    </row>
    <row r="25" spans="1:2" hidden="1" x14ac:dyDescent="0.25">
      <c r="B25" s="9"/>
    </row>
    <row r="26" spans="1:2" hidden="1" x14ac:dyDescent="0.25">
      <c r="B26" s="11"/>
    </row>
    <row r="27" spans="1:2" hidden="1" x14ac:dyDescent="0.25">
      <c r="B27" s="47"/>
    </row>
    <row r="28" spans="1:2" hidden="1" x14ac:dyDescent="0.25">
      <c r="B28" s="11"/>
    </row>
    <row r="29" spans="1:2" hidden="1" x14ac:dyDescent="0.25">
      <c r="B29" s="11"/>
    </row>
    <row r="30" spans="1:2" hidden="1" x14ac:dyDescent="0.25">
      <c r="B30" s="11"/>
    </row>
    <row r="31" spans="1:2" hidden="1" x14ac:dyDescent="0.25"/>
    <row r="32" spans="1: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0.75" customHeight="1" x14ac:dyDescent="0.25"/>
    <row r="73" ht="15" hidden="1" customHeight="1" x14ac:dyDescent="0.25"/>
  </sheetData>
  <mergeCells count="1">
    <mergeCell ref="A1:B1"/>
  </mergeCells>
  <printOptions horizontalCentered="1" verticalCentered="1"/>
  <pageMargins left="0.15748031496062992" right="0.15748031496062992" top="0.15748031496062992" bottom="0.15748031496062992" header="0" footer="0"/>
  <pageSetup scale="88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Carátula</vt:lpstr>
      <vt:lpstr>Índice</vt:lpstr>
      <vt:lpstr>Resumen </vt:lpstr>
      <vt:lpstr>Eje. Presupuesto Total</vt:lpstr>
      <vt:lpstr>Eje. Asignación Municipal</vt:lpstr>
      <vt:lpstr>Eje. Recursos Propios</vt:lpstr>
      <vt:lpstr>Eje. Presupuesto Corriente</vt:lpstr>
      <vt:lpstr>Eje. Presupuesto Inv</vt:lpstr>
      <vt:lpstr>Notas </vt:lpstr>
      <vt:lpstr>Carátula!Área_de_impresión</vt:lpstr>
      <vt:lpstr>'Eje. Asignación Municipal'!Área_de_impresión</vt:lpstr>
      <vt:lpstr>'Eje. Presupuesto Corriente'!Área_de_impresión</vt:lpstr>
      <vt:lpstr>'Eje. Presupuesto Inv'!Área_de_impresión</vt:lpstr>
      <vt:lpstr>'Eje. Presupuesto Total'!Área_de_impresión</vt:lpstr>
      <vt:lpstr>'Eje. Recursos Propios'!Área_de_impresión</vt:lpstr>
      <vt:lpstr>Índice!Área_de_impresión</vt:lpstr>
      <vt:lpstr>'Notas '!Área_de_impresión</vt:lpstr>
      <vt:lpstr>'Resumen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 lopez</dc:creator>
  <cp:lastModifiedBy>Maritza Elizabeth Quishpe Onia</cp:lastModifiedBy>
  <cp:lastPrinted>2023-09-26T20:54:27Z</cp:lastPrinted>
  <dcterms:created xsi:type="dcterms:W3CDTF">2022-02-19T01:41:41Z</dcterms:created>
  <dcterms:modified xsi:type="dcterms:W3CDTF">2023-11-23T20:18:23Z</dcterms:modified>
</cp:coreProperties>
</file>