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Z:\20. SEGUIMIENTO\2024\Reportes ejecucion presupuestaria\05. Mayo\Mayo 31\"/>
    </mc:Choice>
  </mc:AlternateContent>
  <bookViews>
    <workbookView xWindow="0" yWindow="0" windowWidth="28800" windowHeight="11580"/>
  </bookViews>
  <sheets>
    <sheet name="Carátula" sheetId="1" r:id="rId1"/>
    <sheet name="Índice" sheetId="2" r:id="rId2"/>
    <sheet name="Resumen" sheetId="3" r:id="rId3"/>
    <sheet name="Eje. Presupuesto Total" sheetId="4" r:id="rId4"/>
    <sheet name="Eje. Asignación Municipal" sheetId="5" r:id="rId5"/>
    <sheet name="Eje. Recursos P" sheetId="6" r:id="rId6"/>
    <sheet name="Eje. Presupuesto Corriente" sheetId="7" r:id="rId7"/>
    <sheet name="Eje. Presupuesto Inv" sheetId="8" r:id="rId8"/>
    <sheet name="Notas" sheetId="10" r:id="rId9"/>
  </sheets>
  <definedNames>
    <definedName name="_xlnm.Print_Area" localSheetId="0">Carátula!$A$1:$B$46</definedName>
    <definedName name="_xlnm.Print_Area" localSheetId="1">Índice!$A$1:$A$47</definedName>
    <definedName name="_xlnm.Print_Area" localSheetId="8">Notas!$A$1:$B$67</definedName>
    <definedName name="_xlnm.Print_Area" localSheetId="2">Resumen!$A$1:$G$41</definedName>
  </definedNames>
  <calcPr calcId="162913" forceFullCalc="1"/>
</workbook>
</file>

<file path=xl/calcChain.xml><?xml version="1.0" encoding="utf-8"?>
<calcChain xmlns="http://schemas.openxmlformats.org/spreadsheetml/2006/main">
  <c r="A39" i="2" l="1"/>
  <c r="A32" i="2"/>
  <c r="A23" i="2"/>
  <c r="A16" i="2"/>
  <c r="A7" i="2"/>
  <c r="A46" i="2" l="1"/>
  <c r="A30" i="2"/>
  <c r="A14" i="2"/>
  <c r="A5" i="2"/>
</calcChain>
</file>

<file path=xl/sharedStrings.xml><?xml version="1.0" encoding="utf-8"?>
<sst xmlns="http://schemas.openxmlformats.org/spreadsheetml/2006/main" count="1325" uniqueCount="166">
  <si>
    <t>MONITOREO ACUMULADO</t>
  </si>
  <si>
    <t>DE EJECUCIÓN PRESUPUESTARIA DE GASTO</t>
  </si>
  <si>
    <t>AL 31 DE MAYO DE 2024 DEL MDMQ</t>
  </si>
  <si>
    <t>GAD DEL DISTRITO METROPOLITANO DE QUITO</t>
  </si>
  <si>
    <t>Dirección Metropolitana de Seguimiento y Evaluación</t>
  </si>
  <si>
    <t>EJECUCIÓN PRESUPUESTARIA DE GASTO AL 31 DE MAYO 2024</t>
  </si>
  <si>
    <t>CONTENIDO:</t>
  </si>
  <si>
    <t>Por sector y dependencia</t>
  </si>
  <si>
    <t>Por sector</t>
  </si>
  <si>
    <t>Por dependencias municipales</t>
  </si>
  <si>
    <t>Por empresas, fundaciones y corporaciones</t>
  </si>
  <si>
    <t>Por entidades</t>
  </si>
  <si>
    <t>1. Resumen de Ejecución presupuestaria por tipo de fuente y categoría de proyecto</t>
  </si>
  <si>
    <t>EJECUCIÓN PRESUPUESTARIA DE GASTOS AL 31 DE MAYO DE 2024</t>
  </si>
  <si>
    <t>MUNICIPIO DEL DISTRITO METROPOLITANO DE QUITO</t>
  </si>
  <si>
    <t>EJECUCIÓN PRESUPUESTARIA DE GASTO DEL PRESUPUESTO TOTAL</t>
  </si>
  <si>
    <t>Tipo de Fuente</t>
  </si>
  <si>
    <t>Grupos</t>
  </si>
  <si>
    <t>CODIFICADO
AL 31 DE MAY 2024</t>
  </si>
  <si>
    <t>COMPROMETIDO
AL 31 DE MAY 2024</t>
  </si>
  <si>
    <t>% DE COMPROMETIDO
DE GASTOS
AL 31 DE MAY 2024</t>
  </si>
  <si>
    <t>DEVENGADO
AL 31 DE MAY 2024</t>
  </si>
  <si>
    <t>% EJECUCIÓN
PRESUPUESTARIA
DE GASTOS
AL 31 DE MAY 2024</t>
  </si>
  <si>
    <t>PRESUPUESTO TOTAL</t>
  </si>
  <si>
    <t>Total Dependencias Municipales</t>
  </si>
  <si>
    <t>(ASIGNACIÓN MUNICIPAL + RECURSOS PROPIOS + FONDO AMBIENTAL)</t>
  </si>
  <si>
    <t>Total Empresas, Fundaciones y Corporaciones</t>
  </si>
  <si>
    <t>EJECUCIÓN PRESUPUESTARIA DE GASTO POR TIPO DE FUENTE</t>
  </si>
  <si>
    <t>ASIGNACIÓN MUNICIPAL</t>
  </si>
  <si>
    <t>TOTAL ASIGNACIÓN MUNICIPAL</t>
  </si>
  <si>
    <t>TOTAL RECURSOS PROPIOS</t>
  </si>
  <si>
    <t>EJECUCIÓN PRESUPUESTARIA DE GASTO POR CATEGORÍA DE PROYECTO</t>
  </si>
  <si>
    <t>CORRIENTE</t>
  </si>
  <si>
    <t>(ASIGNACIÓN MUNICIPAL + RECURSOS PROPIOS)</t>
  </si>
  <si>
    <t>TOTAL CORRIENTE</t>
  </si>
  <si>
    <t>INVERSIÓN</t>
  </si>
  <si>
    <t>TOTAL INVERSIÓN</t>
  </si>
  <si>
    <t>EJECUCIÓN PRESUPUESTARIA DE GASTO AL 31 DE MAYO DE 2024, DEL MUNICIPIO DEL DISTRITO METROPOLITANO DE QUITO</t>
  </si>
  <si>
    <t>PRESUPUESTO TOTAL (ASIGNACIÓN MUNICIPAL + RECURSOS PROPIOS)</t>
  </si>
  <si>
    <t>RANKING SECTOR /
ENTIDADES</t>
  </si>
  <si>
    <t>SECTOR / ENTIDADES</t>
  </si>
  <si>
    <t>% DE COMPROMETIDO
AL 31 DE MAY 2024</t>
  </si>
  <si>
    <t>% EJECUCIÓN PRESUPUESTARIA
AL 31 DE MAY 2024</t>
  </si>
  <si>
    <t>Administración General</t>
  </si>
  <si>
    <t>Registro de la Propiedad</t>
  </si>
  <si>
    <t>Planificación</t>
  </si>
  <si>
    <t>Secretaría General de Planificación</t>
  </si>
  <si>
    <t>Instituto de Investigaciones de la Ciudad</t>
  </si>
  <si>
    <t>Ambiente</t>
  </si>
  <si>
    <t>EPMAPS</t>
  </si>
  <si>
    <t>EPMGIRS</t>
  </si>
  <si>
    <t>EPM Aseo</t>
  </si>
  <si>
    <t>Secretaría de Ambiente</t>
  </si>
  <si>
    <t>Fondo Ambiental</t>
  </si>
  <si>
    <t>Inclusión Social</t>
  </si>
  <si>
    <t>Consejo de Protección de Derechos del DMQ</t>
  </si>
  <si>
    <t>Secretaría de Inclusión Social</t>
  </si>
  <si>
    <t>Coordinación de Alcaldía y Secretaría del Concejo</t>
  </si>
  <si>
    <t>Procuraduría Metropolitana</t>
  </si>
  <si>
    <t>Secretaría General del Concejo</t>
  </si>
  <si>
    <t>Quito Honesto</t>
  </si>
  <si>
    <t>Alcaldía Metropolitana</t>
  </si>
  <si>
    <t>Agencia de Control</t>
  </si>
  <si>
    <t>Unidad Patronato Municipal San José</t>
  </si>
  <si>
    <t>Dirección Metropolitana de Relaciones Internacionales</t>
  </si>
  <si>
    <t>Seguridad Ciudadana y Gestión de Riegos</t>
  </si>
  <si>
    <t>Secretaría General de Seguridad Ciudadana y Gestión de Riesgos</t>
  </si>
  <si>
    <t>Cuerpo de Agentes de Control Metropolitano</t>
  </si>
  <si>
    <t>Cuerpo de Bomberos de Quito</t>
  </si>
  <si>
    <t>EPM Seguridad</t>
  </si>
  <si>
    <t>Desarrollo Económico y Productivo</t>
  </si>
  <si>
    <t>Corporación de Promoción Económica, CONQUITO</t>
  </si>
  <si>
    <t>EPM Rastro</t>
  </si>
  <si>
    <t>EPMSA</t>
  </si>
  <si>
    <t>EPM Gestión de Destino Turístico</t>
  </si>
  <si>
    <t>EPM Mayorista</t>
  </si>
  <si>
    <t>Secretaría de Desarrollo Económico y Productivo</t>
  </si>
  <si>
    <t>Agencia de Coordinación Distrital de Comercio</t>
  </si>
  <si>
    <t>Salud</t>
  </si>
  <si>
    <t>Unidad Municipal de Salud Centro</t>
  </si>
  <si>
    <t>Unidad Municipal de Salud Norte</t>
  </si>
  <si>
    <t>Unidad de Bienestar Animal</t>
  </si>
  <si>
    <t>Unidad Municipal de Salud Sur</t>
  </si>
  <si>
    <t>Secretaría de Salud</t>
  </si>
  <si>
    <t>Educación, Recreación y Deporte</t>
  </si>
  <si>
    <t>Unidad Educativa Bicentenario</t>
  </si>
  <si>
    <t>Unidad Educativa San Francisco de Quito</t>
  </si>
  <si>
    <t>Instituto de Capacitación Municipal</t>
  </si>
  <si>
    <t>Unidad Educativa Julio E. Moreno</t>
  </si>
  <si>
    <t>Unidad Educativa Quitumbe</t>
  </si>
  <si>
    <t>Unidad Educativa Oswaldo Lombeyda</t>
  </si>
  <si>
    <t>Unidad Educativa Espejo</t>
  </si>
  <si>
    <t>Secretaría de Educación, Recreación y Deporte</t>
  </si>
  <si>
    <t>Colegio Fernández Madrid</t>
  </si>
  <si>
    <t>Unidad Educativa Sucre</t>
  </si>
  <si>
    <t>Colegio Benalcázar</t>
  </si>
  <si>
    <t>Movilidad</t>
  </si>
  <si>
    <t>Secretaría de Movilidad</t>
  </si>
  <si>
    <t>EPM Transporte de Pasajeros</t>
  </si>
  <si>
    <t>Agencia Metropolitana de Tránsito</t>
  </si>
  <si>
    <t>EPMMOP</t>
  </si>
  <si>
    <t>EPM Metro de Quito</t>
  </si>
  <si>
    <t>Cultura</t>
  </si>
  <si>
    <t>Fundación Museos de la Ciudad</t>
  </si>
  <si>
    <t>Fundación Teatro Nacional Sucre</t>
  </si>
  <si>
    <t>Secretaría de Cultura</t>
  </si>
  <si>
    <t>Coordinación Territorial, Gobernabilidad y Participación</t>
  </si>
  <si>
    <t>Administración Zonal Manuela Sáenz (Centro)</t>
  </si>
  <si>
    <t>Administración Zonal Eloy Alfaro (Sur)</t>
  </si>
  <si>
    <t>Administración Zonal la Mariscal</t>
  </si>
  <si>
    <t>Administración Zonal Quitumbe</t>
  </si>
  <si>
    <t>Administración Zonal Tumbaco</t>
  </si>
  <si>
    <t>Administración Zonal Eugenio Espejo (Norte)</t>
  </si>
  <si>
    <t>Administración Zonal Equinoccial (La Delicia)</t>
  </si>
  <si>
    <t>Administración Zonal Valle de los Chillos</t>
  </si>
  <si>
    <t>Administración Zonal Calderón</t>
  </si>
  <si>
    <t>Administración Zonal del Choco Andino</t>
  </si>
  <si>
    <t>Secretaría de Coordinación Territorial, Gobernabilidad y Participación</t>
  </si>
  <si>
    <t>Hábitat y Ordenamiento Territorial</t>
  </si>
  <si>
    <t>Unidad Especial Regula tu Barrio</t>
  </si>
  <si>
    <t>Secretaría de Hábitat y Ordenamiento Territorial</t>
  </si>
  <si>
    <t>Instituto Metropolitano de Patrimonio</t>
  </si>
  <si>
    <t>EPM Hábitat y Vivienda</t>
  </si>
  <si>
    <t>Gobierno Digital y Tecnologías de la Información y Comunicaciones</t>
  </si>
  <si>
    <t>Secretaría de Gobierno Digital y Tecnologías de la Información y Comunicaciones</t>
  </si>
  <si>
    <t>Comunicación</t>
  </si>
  <si>
    <t>Secretaría de Comunicación</t>
  </si>
  <si>
    <t>Total</t>
  </si>
  <si>
    <t>EJECUCIÓN PRESUPUESTARIA DE GASTO AL 31 DE MAYO DE 2024</t>
  </si>
  <si>
    <t>RANKING</t>
  </si>
  <si>
    <t>SECTOR</t>
  </si>
  <si>
    <t>DEPENDENCIAS MUNICIPALES</t>
  </si>
  <si>
    <t>EMPRESAS, FUNDACIONES y CORPORACIONES</t>
  </si>
  <si>
    <t>TOTAL</t>
  </si>
  <si>
    <t>ENTIDADES</t>
  </si>
  <si>
    <t>ASIGNACIÓN MUNICIPAL TOTAL</t>
  </si>
  <si>
    <t>RECURSOS PROPIOS (RECURSOS PROPIOS DE EPM Y ENTIDADES ADSCRITAS + FONDO AMBIENTAL)</t>
  </si>
  <si>
    <t>CORRIENTE (ASIGNACIÓN MUNICIPAL + RECURSOS PROPIOS)</t>
  </si>
  <si>
    <t>INVERSIÓN (ASIGNACIÓN MUNICIPAL + RECURSOS PROPIOS + FONDO AMBIENTAL)</t>
  </si>
  <si>
    <t>5. Notas Técnicas del Reporte de Ejecución Presupuestaria de Gasto</t>
  </si>
  <si>
    <t>Junio, 2024</t>
  </si>
  <si>
    <t>1.</t>
  </si>
  <si>
    <t>2.</t>
  </si>
  <si>
    <t>3.</t>
  </si>
  <si>
    <r>
      <t>La Dirección Metropolitana de Planificación para el Desarrollo (DMPD), mediante Memorando Nro. GADDMQ-SGP-DMPD-2024-0128-M, indica</t>
    </r>
    <r>
      <rPr>
        <i/>
        <sz val="11"/>
        <color theme="1"/>
        <rFont val="Calibri"/>
        <family val="2"/>
      </rPr>
      <t xml:space="preserve"> "... en la cédula presupuestaria del Sistema SIPARI con corte al 31 de mayo del 2024, se modificaron los valores del codificado de las siguientes entidades, por concepto de traspasos de créditos, en lo que corresponde a la asignación de recursos municipales:</t>
    </r>
  </si>
  <si>
    <t>La fuente primaria de datos presentados es el Sistema Mi Ciudad al 31 de mayo de  2024 , correspondientes a las cédulas presupuestarias enviadas por la Administración Funcional de mencionado sistema, el 7 de junio de 2024 mediante memorando nro. GADDMQ-SGP-DMPD-2024-0128-M. 
La fuente secundaria de datos presentados es del Sistema de Planificación y Administración de Recursos Institucionales (SIPARI) con corte al 31 de mayo de 2024,  generado el 03 de junio 2024, a las 7h59am.</t>
  </si>
  <si>
    <t>2. Detalle de Ejecución Presupuestaria de Gasto del Presupuesto Total</t>
  </si>
  <si>
    <t>Detalle  de Ejecución Presupuestaria de Gasto de Asignación Municipal</t>
  </si>
  <si>
    <t>Detalle de Ejecución Presupuestaria de Gasto Corriente</t>
  </si>
  <si>
    <t>La entidad o sector que no conste en alguna de estas secciones, se debe a que, no cuenta con la fuente de financiamiento o categoría de proyecto correspondiente.</t>
  </si>
  <si>
    <t>4.</t>
  </si>
  <si>
    <t>Así mismo, existe un incremento en el techo presupuestario de Fondos Propios, conforme el siguiente detalle:"</t>
  </si>
  <si>
    <t>Al respecto de los datos al 31 de mayo de 2024:</t>
  </si>
  <si>
    <t>Es importante indicar, que con la modificación a nivel de techos presupuestarios de las entidades, no implica la modificación del techo total aprobado mediante Ordenanza PMU N.- 009-2023, con la cual se aprobó el presupuesto general de GAD del DMQ para el ejercicio fiscal vigente.</t>
  </si>
  <si>
    <t>Al respecto de los datos de los reportes de enero, febrero, marzo y abril de 2024:</t>
  </si>
  <si>
    <t>5.</t>
  </si>
  <si>
    <t>Sobre los meses de enero, febrero y marzo de 2024, la Dirección Metropolitana de Seguimiento y Evaluación, en el marco de sus atribuciones, realizó la revisión de los datos presentados por las entidades, detectando inconsistencias en los datos reportados de la Empresa Pública Metropolitana Destino Turístico, ante lo cual, solicitó mediante Oficio Nro. GADDMQ-SGP-DMSE-2024-0075-O de 31 de mayo de 2024, la correspondiente subsanación de información.</t>
  </si>
  <si>
    <t>En el contexto anotado, mediante Oficio Nro. EPMGDT-GG-2024-0961 de 4 de junio de 2024, la Empresa Pública Metropolitana Destino Turístico, envía la información subsanada; en tal sentido, se presentan a continuación, los valores finales de reportes correspondiente a los meses enero, febrero y marzo de 2024:</t>
  </si>
  <si>
    <r>
      <t xml:space="preserve">Sobre el mes de abril de 2024, mediante Memorando Nro. GADDMQ-SGP-DMPD-2024-0127-M de 2 de mayo de 2024, la Dirección Metropolitana de Planificación para el Desarrollo realiza un alcance al Memorando Nro. GADDMQ-SGP-DMPD-2024-0100-M de 2 de mayo de 2024, en donde informa que </t>
    </r>
    <r>
      <rPr>
        <i/>
        <sz val="11"/>
        <color rgb="FF000000"/>
        <rFont val="Calibri"/>
        <family val="2"/>
      </rPr>
      <t>"... dado que los USD 507.000, correspondientes a recursos municipales del presupuesto de inversión se encontraban en proceso de traspaso de crédito y transacción financiera, hasta completar el proceso que se establece conforme los lineamientos para suscripción de convenio, en el que señala que: "En caso de existir erogación de recursos municipales, se deberá certificar la existencia de recursos públicos para la ejecución del convenio", se generó una diferencia en el total de recursos de asignación municipal, que se reflejo en el Plan Anual de Inversiones – PAI- 2024 del GAD del DMQ del mes de abril. Cabe señalar, que a partir del mes de mayo y conforme los oficios remitidos por las entidades antes mencionadas, esos recursos se encuentran registrados."
Con base a lo expuesto, los valores antes indicados, para fines de presentación de la información en el mes de abril, en virtud de que las fundaciones se encontraban gestionando el incremento del techo presupuestario, por lo cual, el traspaso de crédito aún no concluía para dicho período, se deberá considerar el valor de USD 507.000,00 en la Secretaría de Salud, en el Proyecto "Salud al Día", fuente de financiamiento "001" y en el ítem presupuestario "780204".".</t>
    </r>
  </si>
  <si>
    <t>En este sentido, se presentan a continuación, los valores finales de reportes correspondiente al mes de abril de 2024:</t>
  </si>
  <si>
    <t>RECURSOS PROPIOS
(RECURSOS PROPIOS DE EPM Y ENTIDADES ADSCRITAS + FONDO AMBIENTAL)</t>
  </si>
  <si>
    <t>Categoría de Proyecto</t>
  </si>
  <si>
    <t>3. Ejecución Presupuestaria de Gasto por Tipo de Fuente</t>
  </si>
  <si>
    <t>Detalle de Ejecución Presupuestaria de Gasto de Recursos Propios</t>
  </si>
  <si>
    <t>4. Ejecución Presupuestaria de Gasto por Categoría de Proyecto</t>
  </si>
  <si>
    <t>Detalle de Ejecución Presupuestaria de Gasto de Inversión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</si>
</sst>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numFmts>
  <fonts count="23" x14ac:knownFonts="1">
    <font>
      <sz val="11"/>
      <color rgb="FF000000"/>
      <name val="Calibri"/>
    </font>
    <font>
      <b/>
      <sz val="16"/>
      <color rgb="FF2F5496"/>
      <name val="Calibri"/>
    </font>
    <font>
      <b/>
      <sz val="13"/>
      <color rgb="FF000000"/>
      <name val="Calibri"/>
    </font>
    <font>
      <b/>
      <sz val="12"/>
      <color rgb="FF000000"/>
      <name val="Calibri"/>
    </font>
    <font>
      <b/>
      <sz val="16"/>
      <color rgb="FF305496"/>
      <name val="Calibri"/>
    </font>
    <font>
      <b/>
      <sz val="16"/>
      <color rgb="FF000000"/>
      <name val="Calibri"/>
    </font>
    <font>
      <b/>
      <u/>
      <sz val="11"/>
      <color rgb="FF305496"/>
      <name val="Arial"/>
    </font>
    <font>
      <sz val="10"/>
      <color rgb="FF000000"/>
      <name val="Arial"/>
    </font>
    <font>
      <b/>
      <sz val="12"/>
      <color rgb="FF000000"/>
      <name val="Arial"/>
    </font>
    <font>
      <sz val="8"/>
      <color rgb="FF000000"/>
      <name val="Arial"/>
    </font>
    <font>
      <b/>
      <sz val="20"/>
      <color rgb="FF305496"/>
      <name val="Arial"/>
    </font>
    <font>
      <b/>
      <sz val="12"/>
      <color rgb="FFFFFFFF"/>
      <name val="Arial"/>
    </font>
    <font>
      <b/>
      <sz val="34"/>
      <color rgb="FF2F5496"/>
      <name val="Arial"/>
    </font>
    <font>
      <b/>
      <sz val="10"/>
      <color rgb="FFFFFFFF"/>
      <name val="Arial"/>
    </font>
    <font>
      <sz val="12"/>
      <color rgb="FF000000"/>
      <name val="Arial"/>
    </font>
    <font>
      <b/>
      <sz val="12"/>
      <color rgb="FFFFFFFF"/>
      <name val="Arial"/>
    </font>
    <font>
      <sz val="11"/>
      <color theme="1"/>
      <name val="Calibri"/>
      <family val="2"/>
    </font>
    <font>
      <sz val="11"/>
      <color rgb="FF000000"/>
      <name val="Calibri"/>
      <family val="2"/>
    </font>
    <font>
      <i/>
      <sz val="11"/>
      <color theme="1"/>
      <name val="Calibri"/>
      <family val="2"/>
    </font>
    <font>
      <i/>
      <sz val="11"/>
      <color rgb="FF000000"/>
      <name val="Calibri"/>
      <family val="2"/>
    </font>
    <font>
      <b/>
      <u/>
      <sz val="16"/>
      <color rgb="FF305496"/>
      <name val="Calibri"/>
      <family val="2"/>
    </font>
    <font>
      <b/>
      <sz val="28"/>
      <color rgb="FFC00000"/>
      <name val="Calibri"/>
      <family val="2"/>
    </font>
    <font>
      <b/>
      <sz val="11"/>
      <color rgb="FF000000"/>
      <name val="Calibri"/>
      <family val="2"/>
    </font>
  </fonts>
  <fills count="12">
    <fill>
      <patternFill patternType="none"/>
    </fill>
    <fill>
      <patternFill patternType="gray125"/>
    </fill>
    <fill>
      <patternFill patternType="solid">
        <fgColor rgb="FFFFFFFF"/>
        <bgColor rgb="FF000000"/>
      </patternFill>
    </fill>
    <fill>
      <patternFill patternType="solid">
        <fgColor rgb="FF203764"/>
        <bgColor rgb="FF203764"/>
      </patternFill>
    </fill>
    <fill>
      <patternFill patternType="solid">
        <fgColor rgb="FF548235"/>
        <bgColor rgb="FF548235"/>
      </patternFill>
    </fill>
    <fill>
      <patternFill patternType="solid">
        <fgColor rgb="FFB4C6E7"/>
        <bgColor rgb="FFB4C6E7"/>
      </patternFill>
    </fill>
    <fill>
      <patternFill patternType="solid">
        <fgColor rgb="FFA9D08E"/>
        <bgColor rgb="FFA9D08E"/>
      </patternFill>
    </fill>
    <fill>
      <patternFill patternType="solid">
        <fgColor rgb="FF2F75B5"/>
        <bgColor rgb="FF2F75B5"/>
      </patternFill>
    </fill>
    <fill>
      <patternFill patternType="solid">
        <fgColor rgb="FFBDD7EE"/>
        <bgColor rgb="FFBDD7EE"/>
      </patternFill>
    </fill>
    <fill>
      <patternFill patternType="solid">
        <fgColor rgb="FF1F3864"/>
        <bgColor rgb="FF1F3864"/>
      </patternFill>
    </fill>
    <fill>
      <patternFill patternType="solid">
        <fgColor rgb="FFFFFFFF"/>
        <bgColor rgb="FF000000"/>
      </patternFill>
    </fill>
    <fill>
      <gradientFill>
        <stop position="0">
          <color rgb="FF2F5496"/>
        </stop>
        <stop position="1">
          <color rgb="FF2F5496"/>
        </stop>
      </gradientFill>
    </fill>
  </fills>
  <borders count="5">
    <border>
      <left/>
      <right/>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7" fillId="0" borderId="0"/>
  </cellStyleXfs>
  <cellXfs count="92">
    <xf numFmtId="0" fontId="0" fillId="0" borderId="0" xfId="0"/>
    <xf numFmtId="0" fontId="0" fillId="2" borderId="0" xfId="0" applyFill="1"/>
    <xf numFmtId="0" fontId="1" fillId="2" borderId="0" xfId="0" applyFont="1" applyFill="1"/>
    <xf numFmtId="0" fontId="3" fillId="2" borderId="0" xfId="0" applyFont="1" applyFill="1" applyAlignment="1">
      <alignment wrapText="1"/>
    </xf>
    <xf numFmtId="0" fontId="4" fillId="2" borderId="0" xfId="0" applyFont="1" applyFill="1" applyAlignment="1">
      <alignment horizontal="center"/>
    </xf>
    <xf numFmtId="0" fontId="5" fillId="2" borderId="1" xfId="0" applyFont="1" applyFill="1" applyBorder="1" applyAlignment="1">
      <alignment horizontal="center"/>
    </xf>
    <xf numFmtId="0" fontId="6" fillId="2" borderId="0" xfId="0" applyFont="1" applyFill="1" applyAlignment="1">
      <alignment indent="1"/>
    </xf>
    <xf numFmtId="0" fontId="7" fillId="2" borderId="0" xfId="0" applyFont="1" applyFill="1" applyAlignment="1">
      <alignment indent="3"/>
    </xf>
    <xf numFmtId="0" fontId="8" fillId="0" borderId="0" xfId="0" applyFont="1"/>
    <xf numFmtId="0" fontId="11" fillId="3" borderId="4" xfId="0" applyFont="1" applyFill="1" applyBorder="1" applyAlignment="1">
      <alignment horizontal="center" vertical="center"/>
    </xf>
    <xf numFmtId="0" fontId="11" fillId="3" borderId="4" xfId="0" applyFont="1" applyFill="1" applyBorder="1" applyAlignment="1">
      <alignment horizontal="center" vertical="center" wrapText="1"/>
    </xf>
    <xf numFmtId="0" fontId="11" fillId="4" borderId="4" xfId="0" applyFont="1" applyFill="1" applyBorder="1" applyAlignment="1">
      <alignment horizontal="center" vertical="center"/>
    </xf>
    <xf numFmtId="0" fontId="11" fillId="4" borderId="4" xfId="0" applyFont="1" applyFill="1" applyBorder="1" applyAlignment="1">
      <alignment horizontal="center" vertical="center" wrapText="1"/>
    </xf>
    <xf numFmtId="0" fontId="8" fillId="0" borderId="4" xfId="0" applyFont="1" applyBorder="1" applyAlignment="1">
      <alignment vertical="center" wrapText="1"/>
    </xf>
    <xf numFmtId="0" fontId="8" fillId="5" borderId="4" xfId="0" applyFont="1" applyFill="1" applyBorder="1" applyAlignment="1">
      <alignment horizontal="center" vertical="center" wrapText="1"/>
    </xf>
    <xf numFmtId="164" fontId="8" fillId="5" borderId="4" xfId="0" applyNumberFormat="1" applyFont="1" applyFill="1" applyBorder="1" applyAlignment="1">
      <alignment vertical="center" wrapText="1"/>
    </xf>
    <xf numFmtId="10" fontId="8" fillId="5" borderId="4" xfId="0" applyNumberFormat="1" applyFont="1" applyFill="1" applyBorder="1" applyAlignment="1">
      <alignment horizontal="center" vertical="center" wrapText="1"/>
    </xf>
    <xf numFmtId="0" fontId="8" fillId="6" borderId="4" xfId="0" applyFont="1" applyFill="1" applyBorder="1" applyAlignment="1">
      <alignment horizontal="center" vertical="center" wrapText="1"/>
    </xf>
    <xf numFmtId="164" fontId="8" fillId="6" borderId="4" xfId="0" applyNumberFormat="1" applyFont="1" applyFill="1" applyBorder="1" applyAlignment="1">
      <alignment vertical="center" wrapText="1"/>
    </xf>
    <xf numFmtId="10" fontId="8" fillId="6" borderId="4" xfId="0" applyNumberFormat="1" applyFont="1" applyFill="1" applyBorder="1" applyAlignment="1">
      <alignment horizontal="center" vertical="center" wrapText="1"/>
    </xf>
    <xf numFmtId="164" fontId="11" fillId="3" borderId="4" xfId="0" applyNumberFormat="1" applyFont="1" applyFill="1" applyBorder="1" applyAlignment="1">
      <alignment vertical="center" wrapText="1"/>
    </xf>
    <xf numFmtId="10" fontId="11" fillId="3" borderId="4" xfId="0" applyNumberFormat="1" applyFont="1" applyFill="1" applyBorder="1" applyAlignment="1">
      <alignment horizontal="center" vertical="center" wrapText="1"/>
    </xf>
    <xf numFmtId="164" fontId="11" fillId="4" borderId="4" xfId="0" applyNumberFormat="1" applyFont="1" applyFill="1" applyBorder="1" applyAlignment="1">
      <alignment vertical="center" wrapText="1"/>
    </xf>
    <xf numFmtId="10" fontId="11" fillId="4" borderId="4" xfId="0" applyNumberFormat="1"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4" xfId="0" applyFont="1" applyFill="1" applyBorder="1" applyAlignment="1">
      <alignment horizontal="center" vertical="center"/>
    </xf>
    <xf numFmtId="164" fontId="11" fillId="7" borderId="4" xfId="0" applyNumberFormat="1" applyFont="1" applyFill="1" applyBorder="1" applyAlignment="1">
      <alignment vertical="center" wrapText="1"/>
    </xf>
    <xf numFmtId="10" fontId="11" fillId="7" borderId="4" xfId="0" applyNumberFormat="1" applyFont="1" applyFill="1" applyBorder="1" applyAlignment="1">
      <alignment horizontal="center" vertical="center" wrapText="1"/>
    </xf>
    <xf numFmtId="0" fontId="8" fillId="8" borderId="4" xfId="0" applyFont="1" applyFill="1" applyBorder="1" applyAlignment="1">
      <alignment horizontal="center" vertical="center" wrapText="1"/>
    </xf>
    <xf numFmtId="164" fontId="8" fillId="8" borderId="4" xfId="0" applyNumberFormat="1" applyFont="1" applyFill="1" applyBorder="1" applyAlignment="1">
      <alignment vertical="center" wrapText="1"/>
    </xf>
    <xf numFmtId="10" fontId="8" fillId="8" borderId="4" xfId="0" applyNumberFormat="1" applyFont="1" applyFill="1" applyBorder="1" applyAlignment="1">
      <alignment horizontal="center" vertical="center" wrapText="1"/>
    </xf>
    <xf numFmtId="0" fontId="13" fillId="9" borderId="4" xfId="0" applyFont="1" applyFill="1" applyBorder="1" applyAlignment="1">
      <alignment horizontal="center" vertical="center" wrapText="1"/>
    </xf>
    <xf numFmtId="0" fontId="13" fillId="9" borderId="4" xfId="0" applyFont="1" applyFill="1" applyBorder="1" applyAlignment="1">
      <alignment horizontal="center" vertical="center"/>
    </xf>
    <xf numFmtId="0" fontId="14" fillId="10" borderId="4" xfId="0" applyFont="1" applyFill="1" applyBorder="1"/>
    <xf numFmtId="164" fontId="14" fillId="10" borderId="4" xfId="0" applyNumberFormat="1" applyFont="1" applyFill="1" applyBorder="1"/>
    <xf numFmtId="10" fontId="14" fillId="10" borderId="4" xfId="0" applyNumberFormat="1" applyFont="1" applyFill="1" applyBorder="1" applyAlignment="1">
      <alignment horizontal="center"/>
    </xf>
    <xf numFmtId="0" fontId="15" fillId="11" borderId="4" xfId="0" applyFont="1" applyFill="1" applyBorder="1"/>
    <xf numFmtId="164" fontId="15" fillId="11" borderId="4" xfId="0" applyNumberFormat="1" applyFont="1" applyFill="1" applyBorder="1"/>
    <xf numFmtId="10" fontId="15" fillId="11" borderId="4" xfId="0" applyNumberFormat="1" applyFont="1" applyFill="1" applyBorder="1" applyAlignment="1">
      <alignment horizontal="center"/>
    </xf>
    <xf numFmtId="164" fontId="13" fillId="9" borderId="4" xfId="0" applyNumberFormat="1" applyFont="1" applyFill="1" applyBorder="1"/>
    <xf numFmtId="10" fontId="13" fillId="9" borderId="4" xfId="0" applyNumberFormat="1" applyFont="1" applyFill="1" applyBorder="1" applyAlignment="1">
      <alignment horizontal="center"/>
    </xf>
    <xf numFmtId="0" fontId="14" fillId="0" borderId="0" xfId="0" applyFont="1"/>
    <xf numFmtId="0" fontId="14" fillId="10" borderId="4" xfId="0" applyFont="1" applyFill="1" applyBorder="1" applyAlignment="1">
      <alignment horizontal="center" vertical="center"/>
    </xf>
    <xf numFmtId="0" fontId="2" fillId="2" borderId="0" xfId="0" applyFont="1" applyFill="1" applyAlignment="1">
      <alignment horizontal="right"/>
    </xf>
    <xf numFmtId="0" fontId="3" fillId="2" borderId="0" xfId="0" applyFont="1" applyFill="1" applyAlignment="1">
      <alignment horizontal="right" wrapText="1"/>
    </xf>
    <xf numFmtId="0" fontId="0" fillId="2" borderId="0" xfId="0" applyFill="1" applyAlignment="1">
      <alignment horizontal="right"/>
    </xf>
    <xf numFmtId="0" fontId="19" fillId="10" borderId="0" xfId="1" applyFont="1" applyFill="1" applyAlignment="1">
      <alignment horizontal="justify" vertical="justify" wrapText="1"/>
    </xf>
    <xf numFmtId="0" fontId="17" fillId="0" borderId="0" xfId="0" applyFont="1" applyAlignment="1">
      <alignment horizontal="justify" vertical="justify"/>
    </xf>
    <xf numFmtId="0" fontId="17" fillId="0" borderId="0" xfId="0" applyFont="1" applyAlignment="1">
      <alignment horizontal="justify" vertical="justify" wrapText="1"/>
    </xf>
    <xf numFmtId="0" fontId="17" fillId="10" borderId="0" xfId="0" applyFont="1" applyFill="1" applyAlignment="1">
      <alignment horizontal="right" vertical="top"/>
    </xf>
    <xf numFmtId="0" fontId="16" fillId="10" borderId="0" xfId="0" applyFont="1" applyFill="1" applyAlignment="1">
      <alignment horizontal="justify" vertical="justify" wrapText="1" readingOrder="1"/>
    </xf>
    <xf numFmtId="0" fontId="21" fillId="2" borderId="0" xfId="0" applyFont="1" applyFill="1"/>
    <xf numFmtId="0" fontId="0" fillId="0" borderId="0" xfId="0"/>
    <xf numFmtId="0" fontId="10" fillId="0" borderId="0" xfId="0" applyFont="1" applyAlignment="1">
      <alignment horizontal="center" vertical="center"/>
    </xf>
    <xf numFmtId="0" fontId="10"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8" fillId="0" borderId="2" xfId="0" applyFont="1" applyBorder="1" applyAlignment="1">
      <alignment horizontal="center" wrapText="1"/>
    </xf>
    <xf numFmtId="0" fontId="8" fillId="0" borderId="2" xfId="0" applyFont="1" applyBorder="1" applyAlignment="1">
      <alignment wrapText="1"/>
    </xf>
    <xf numFmtId="0" fontId="9" fillId="0" borderId="3" xfId="0" applyFont="1" applyBorder="1" applyAlignment="1">
      <alignment horizontal="center" vertical="top" wrapText="1"/>
    </xf>
    <xf numFmtId="0" fontId="9" fillId="0" borderId="3" xfId="0" applyFont="1" applyBorder="1" applyAlignment="1">
      <alignment wrapText="1"/>
    </xf>
    <xf numFmtId="0" fontId="8" fillId="0" borderId="4" xfId="0" applyFont="1" applyBorder="1" applyAlignment="1">
      <alignment horizontal="center" vertical="center" wrapText="1"/>
    </xf>
    <xf numFmtId="0" fontId="8" fillId="0" borderId="4" xfId="0" applyFont="1" applyBorder="1" applyAlignment="1">
      <alignment vertical="center" wrapText="1"/>
    </xf>
    <xf numFmtId="0" fontId="9" fillId="0" borderId="3" xfId="0" applyFont="1" applyBorder="1" applyAlignment="1">
      <alignment horizontal="center" vertical="center" wrapText="1"/>
    </xf>
    <xf numFmtId="0" fontId="9" fillId="0" borderId="3" xfId="0" applyFont="1" applyBorder="1" applyAlignment="1">
      <alignment vertical="top" wrapText="1"/>
    </xf>
    <xf numFmtId="0" fontId="12" fillId="0" borderId="0" xfId="0" applyFont="1" applyAlignment="1">
      <alignment horizontal="center" vertical="center" wrapText="1"/>
    </xf>
    <xf numFmtId="0" fontId="0" fillId="0" borderId="0" xfId="0"/>
    <xf numFmtId="0" fontId="8" fillId="0" borderId="0" xfId="0" applyFont="1" applyAlignment="1">
      <alignment horizontal="center"/>
    </xf>
    <xf numFmtId="0" fontId="14" fillId="0" borderId="4" xfId="0" applyFont="1" applyBorder="1" applyAlignment="1">
      <alignment horizontal="center" vertical="center"/>
    </xf>
    <xf numFmtId="0" fontId="14" fillId="0" borderId="4" xfId="0" applyFont="1" applyBorder="1"/>
    <xf numFmtId="0" fontId="13" fillId="9" borderId="4" xfId="0" applyFont="1" applyFill="1" applyBorder="1" applyAlignment="1">
      <alignment horizontal="center"/>
    </xf>
    <xf numFmtId="0" fontId="13" fillId="9" borderId="4" xfId="0" applyFont="1" applyFill="1" applyBorder="1"/>
    <xf numFmtId="0" fontId="0" fillId="0" borderId="0" xfId="0" applyAlignment="1">
      <alignment horizontal="center"/>
    </xf>
    <xf numFmtId="0" fontId="8" fillId="0" borderId="0" xfId="0" applyFont="1"/>
    <xf numFmtId="0" fontId="8" fillId="0" borderId="0" xfId="0" applyFont="1" applyAlignment="1">
      <alignment horizontal="center" wrapText="1"/>
    </xf>
    <xf numFmtId="0" fontId="0" fillId="10" borderId="0" xfId="0" applyFill="1" applyAlignment="1">
      <alignment horizontal="right"/>
    </xf>
    <xf numFmtId="0" fontId="20" fillId="10" borderId="0" xfId="0" applyFont="1" applyFill="1"/>
    <xf numFmtId="0" fontId="22" fillId="10" borderId="0" xfId="0" applyFont="1" applyFill="1" applyAlignment="1">
      <alignment horizontal="left" vertical="center" indent="4"/>
    </xf>
    <xf numFmtId="0" fontId="0" fillId="10" borderId="0" xfId="0" applyFill="1" applyAlignment="1">
      <alignment horizontal="right" vertical="top" wrapText="1"/>
    </xf>
    <xf numFmtId="0" fontId="16" fillId="10" borderId="0" xfId="0" applyNumberFormat="1" applyFont="1" applyFill="1" applyAlignment="1">
      <alignment horizontal="justify" vertical="justify" wrapText="1" readingOrder="1"/>
    </xf>
    <xf numFmtId="0" fontId="16" fillId="10" borderId="0" xfId="0" applyFont="1" applyFill="1" applyAlignment="1">
      <alignment vertical="justify" wrapText="1" readingOrder="1"/>
    </xf>
    <xf numFmtId="0" fontId="17" fillId="10" borderId="0" xfId="0" applyFont="1" applyFill="1" applyAlignment="1">
      <alignment horizontal="right" vertical="top" wrapText="1"/>
    </xf>
    <xf numFmtId="0" fontId="0" fillId="10" borderId="0" xfId="0" applyFill="1" applyAlignment="1">
      <alignment vertical="justify" wrapText="1" readingOrder="1"/>
    </xf>
    <xf numFmtId="0" fontId="0" fillId="10" borderId="0" xfId="0" applyFill="1"/>
    <xf numFmtId="0" fontId="17" fillId="10" borderId="0" xfId="0" applyFont="1" applyFill="1" applyAlignment="1">
      <alignment horizontal="right" wrapText="1"/>
    </xf>
    <xf numFmtId="0" fontId="0" fillId="10" borderId="0" xfId="0" applyFill="1" applyAlignment="1">
      <alignment wrapText="1"/>
    </xf>
    <xf numFmtId="0" fontId="0" fillId="10" borderId="0" xfId="0" applyFill="1" applyAlignment="1">
      <alignment horizontal="right" wrapText="1"/>
    </xf>
    <xf numFmtId="0" fontId="19" fillId="10" borderId="0" xfId="0" applyFont="1" applyFill="1" applyAlignment="1">
      <alignment wrapText="1"/>
    </xf>
    <xf numFmtId="0" fontId="22" fillId="10" borderId="0" xfId="0" applyFont="1" applyFill="1" applyAlignment="1">
      <alignment horizontal="left" indent="4"/>
    </xf>
    <xf numFmtId="0" fontId="17" fillId="10" borderId="0" xfId="0" applyFont="1" applyFill="1" applyAlignment="1">
      <alignment horizontal="justify" vertical="justify" wrapText="1"/>
    </xf>
    <xf numFmtId="0" fontId="22" fillId="10" borderId="0" xfId="0" applyFont="1" applyFill="1" applyAlignment="1">
      <alignment horizontal="left" indent="4"/>
    </xf>
    <xf numFmtId="0" fontId="17" fillId="10" borderId="0" xfId="0" applyFont="1" applyFill="1" applyAlignment="1">
      <alignment horizontal="justify" vertical="justify" wrapText="1" readingOrder="1"/>
    </xf>
  </cellXfs>
  <cellStyles count="2">
    <cellStyle name="Normal" xfId="0" builtinId="0"/>
    <cellStyle name="Normal 6" xfId="1"/>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0</xdr:rowOff>
    </xdr:from>
    <xdr:ext cx="1257300" cy="1905000"/>
    <xdr:pic>
      <xdr:nvPicPr>
        <xdr:cNvPr id="2" name="Logo" descr="This is my logo"/>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twoCellAnchor editAs="oneCell">
    <xdr:from>
      <xdr:col>1</xdr:col>
      <xdr:colOff>962025</xdr:colOff>
      <xdr:row>36</xdr:row>
      <xdr:rowOff>28575</xdr:rowOff>
    </xdr:from>
    <xdr:to>
      <xdr:col>1</xdr:col>
      <xdr:colOff>4648201</xdr:colOff>
      <xdr:row>40</xdr:row>
      <xdr:rowOff>127064</xdr:rowOff>
    </xdr:to>
    <xdr:pic>
      <xdr:nvPicPr>
        <xdr:cNvPr id="4" name="Imagen 3"/>
        <xdr:cNvPicPr>
          <a:picLocks noChangeAspect="1"/>
        </xdr:cNvPicPr>
      </xdr:nvPicPr>
      <xdr:blipFill>
        <a:blip xmlns:r="http://schemas.openxmlformats.org/officeDocument/2006/relationships" r:embed="rId2" cstate="print">
          <a:clrChange>
            <a:clrFrom>
              <a:srgbClr val="000000">
                <a:alpha val="0"/>
              </a:srgbClr>
            </a:clrFrom>
            <a:clrTo>
              <a:srgbClr val="000000">
                <a:alpha val="0"/>
              </a:srgbClr>
            </a:clrTo>
          </a:clrChange>
          <a:extLst>
            <a:ext uri="{28A0092B-C50C-407E-A947-70E740481C1C}">
              <a14:useLocalDpi xmlns:a14="http://schemas.microsoft.com/office/drawing/2010/main" val="0"/>
            </a:ext>
          </a:extLst>
        </a:blip>
        <a:stretch>
          <a:fillRect/>
        </a:stretch>
      </xdr:blipFill>
      <xdr:spPr>
        <a:xfrm>
          <a:off x="2228850" y="7258050"/>
          <a:ext cx="3686176" cy="8604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1628776</xdr:colOff>
      <xdr:row>61</xdr:row>
      <xdr:rowOff>30956</xdr:rowOff>
    </xdr:from>
    <xdr:ext cx="2514600" cy="952500"/>
    <xdr:pic>
      <xdr:nvPicPr>
        <xdr:cNvPr id="2" name="Logo" descr="This is my logo"/>
        <xdr:cNvPicPr>
          <a:picLocks noChangeAspect="1"/>
        </xdr:cNvPicPr>
      </xdr:nvPicPr>
      <xdr:blipFill>
        <a:blip xmlns:r="http://schemas.openxmlformats.org/officeDocument/2006/relationships" r:embed="rId1"/>
        <a:stretch>
          <a:fillRect/>
        </a:stretch>
      </xdr:blipFill>
      <xdr:spPr>
        <a:xfrm>
          <a:off x="2162176" y="18404681"/>
          <a:ext cx="2514600" cy="952500"/>
        </a:xfrm>
        <a:prstGeom prst="rect">
          <a:avLst/>
        </a:prstGeom>
      </xdr:spPr>
    </xdr:pic>
    <xdr:clientData/>
  </xdr:oneCellAnchor>
  <xdr:twoCellAnchor editAs="oneCell">
    <xdr:from>
      <xdr:col>1</xdr:col>
      <xdr:colOff>819150</xdr:colOff>
      <xdr:row>8</xdr:row>
      <xdr:rowOff>28576</xdr:rowOff>
    </xdr:from>
    <xdr:to>
      <xdr:col>1</xdr:col>
      <xdr:colOff>5548312</xdr:colOff>
      <xdr:row>20</xdr:row>
      <xdr:rowOff>54790</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6570"/>
        <a:stretch/>
      </xdr:blipFill>
      <xdr:spPr bwMode="auto">
        <a:xfrm>
          <a:off x="1352550" y="4295776"/>
          <a:ext cx="4729162" cy="2312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895350</xdr:colOff>
      <xdr:row>24</xdr:row>
      <xdr:rowOff>107157</xdr:rowOff>
    </xdr:from>
    <xdr:to>
      <xdr:col>1</xdr:col>
      <xdr:colOff>5412581</xdr:colOff>
      <xdr:row>30</xdr:row>
      <xdr:rowOff>59666</xdr:rowOff>
    </xdr:to>
    <xdr:pic>
      <xdr:nvPicPr>
        <xdr:cNvPr id="4" name="Imagen 3"/>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14441"/>
        <a:stretch/>
      </xdr:blipFill>
      <xdr:spPr bwMode="auto">
        <a:xfrm>
          <a:off x="1428750" y="7679532"/>
          <a:ext cx="4517231" cy="10955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19168</xdr:colOff>
      <xdr:row>37</xdr:row>
      <xdr:rowOff>66675</xdr:rowOff>
    </xdr:from>
    <xdr:to>
      <xdr:col>1</xdr:col>
      <xdr:colOff>6430550</xdr:colOff>
      <xdr:row>49</xdr:row>
      <xdr:rowOff>0</xdr:rowOff>
    </xdr:to>
    <xdr:pic>
      <xdr:nvPicPr>
        <xdr:cNvPr id="5" name="Imagen 4"/>
        <xdr:cNvPicPr>
          <a:picLocks noChangeAspect="1"/>
        </xdr:cNvPicPr>
      </xdr:nvPicPr>
      <xdr:blipFill>
        <a:blip xmlns:r="http://schemas.openxmlformats.org/officeDocument/2006/relationships" r:embed="rId4"/>
        <a:stretch>
          <a:fillRect/>
        </a:stretch>
      </xdr:blipFill>
      <xdr:spPr>
        <a:xfrm>
          <a:off x="552568" y="11134725"/>
          <a:ext cx="6411382" cy="2219325"/>
        </a:xfrm>
        <a:prstGeom prst="rect">
          <a:avLst/>
        </a:prstGeom>
      </xdr:spPr>
    </xdr:pic>
    <xdr:clientData/>
  </xdr:twoCellAnchor>
  <xdr:twoCellAnchor editAs="oneCell">
    <xdr:from>
      <xdr:col>1</xdr:col>
      <xdr:colOff>552449</xdr:colOff>
      <xdr:row>53</xdr:row>
      <xdr:rowOff>66675</xdr:rowOff>
    </xdr:from>
    <xdr:to>
      <xdr:col>1</xdr:col>
      <xdr:colOff>5906492</xdr:colOff>
      <xdr:row>58</xdr:row>
      <xdr:rowOff>167782</xdr:rowOff>
    </xdr:to>
    <xdr:pic>
      <xdr:nvPicPr>
        <xdr:cNvPr id="6" name="Imagen 5"/>
        <xdr:cNvPicPr>
          <a:picLocks noChangeAspect="1"/>
        </xdr:cNvPicPr>
      </xdr:nvPicPr>
      <xdr:blipFill>
        <a:blip xmlns:r="http://schemas.openxmlformats.org/officeDocument/2006/relationships" r:embed="rId5"/>
        <a:stretch>
          <a:fillRect/>
        </a:stretch>
      </xdr:blipFill>
      <xdr:spPr>
        <a:xfrm>
          <a:off x="1085849" y="16916400"/>
          <a:ext cx="5354043" cy="10536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B44"/>
  <sheetViews>
    <sheetView tabSelected="1" zoomScaleNormal="100" zoomScaleSheetLayoutView="100" workbookViewId="0">
      <selection activeCell="B6" sqref="B6"/>
    </sheetView>
  </sheetViews>
  <sheetFormatPr baseColWidth="10" defaultColWidth="9.140625" defaultRowHeight="15" x14ac:dyDescent="0.25"/>
  <cols>
    <col min="1" max="1" width="19" style="1" customWidth="1"/>
    <col min="2" max="2" width="70" style="1" customWidth="1"/>
  </cols>
  <sheetData>
    <row r="6" spans="2:2" ht="30" customHeight="1" x14ac:dyDescent="0.55000000000000004">
      <c r="B6" s="51" t="s">
        <v>0</v>
      </c>
    </row>
    <row r="8" spans="2:2" ht="21" x14ac:dyDescent="0.35">
      <c r="B8" s="2" t="s">
        <v>1</v>
      </c>
    </row>
    <row r="9" spans="2:2" ht="21" x14ac:dyDescent="0.35">
      <c r="B9" s="2" t="s">
        <v>2</v>
      </c>
    </row>
    <row r="36" spans="2:2" ht="17.25" x14ac:dyDescent="0.3">
      <c r="B36" s="43" t="s">
        <v>3</v>
      </c>
    </row>
    <row r="42" spans="2:2" ht="15.75" x14ac:dyDescent="0.25">
      <c r="B42" s="44" t="s">
        <v>4</v>
      </c>
    </row>
    <row r="43" spans="2:2" ht="15.75" x14ac:dyDescent="0.25">
      <c r="B43" s="3"/>
    </row>
    <row r="44" spans="2:2" x14ac:dyDescent="0.25">
      <c r="B44" s="45" t="s">
        <v>140</v>
      </c>
    </row>
  </sheetData>
  <pageMargins left="0.23622047244094491" right="0.23622047244094491" top="0.74803149606299213" bottom="0.74803149606299213" header="0.31496062992125984" footer="0.31496062992125984"/>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zoomScaleNormal="100" workbookViewId="0"/>
  </sheetViews>
  <sheetFormatPr baseColWidth="10" defaultColWidth="9.140625" defaultRowHeight="15" x14ac:dyDescent="0.25"/>
  <cols>
    <col min="1" max="1" width="120" style="1" customWidth="1"/>
  </cols>
  <sheetData>
    <row r="1" spans="1:1" ht="20.100000000000001" customHeight="1" x14ac:dyDescent="0.35">
      <c r="A1" s="4" t="s">
        <v>5</v>
      </c>
    </row>
    <row r="3" spans="1:1" ht="21" x14ac:dyDescent="0.35">
      <c r="A3" s="5" t="s">
        <v>6</v>
      </c>
    </row>
    <row r="5" spans="1:1" x14ac:dyDescent="0.25">
      <c r="A5" s="6" t="str">
        <f>HYPERLINK("#Resumen!A1","1. Resumen de Ejecución Presupuestaria por tipo de fuente y categoría de proyecto")</f>
        <v>1. Resumen de Ejecución Presupuestaria por tipo de fuente y categoría de proyecto</v>
      </c>
    </row>
    <row r="7" spans="1:1" x14ac:dyDescent="0.25">
      <c r="A7" s="6" t="str">
        <f>HYPERLINK("#'Eje. Presupuesto Total'!A1","2. Detalle  de Ejecución Presupuestaria de Gasto del Presupuesto Total")</f>
        <v>2. Detalle  de Ejecución Presupuestaria de Gasto del Presupuesto Total</v>
      </c>
    </row>
    <row r="8" spans="1:1" x14ac:dyDescent="0.25">
      <c r="A8" s="7" t="s">
        <v>7</v>
      </c>
    </row>
    <row r="9" spans="1:1" x14ac:dyDescent="0.25">
      <c r="A9" s="7" t="s">
        <v>8</v>
      </c>
    </row>
    <row r="10" spans="1:1" x14ac:dyDescent="0.25">
      <c r="A10" s="7" t="s">
        <v>9</v>
      </c>
    </row>
    <row r="11" spans="1:1" x14ac:dyDescent="0.25">
      <c r="A11" s="7" t="s">
        <v>10</v>
      </c>
    </row>
    <row r="12" spans="1:1" x14ac:dyDescent="0.25">
      <c r="A12" s="7" t="s">
        <v>11</v>
      </c>
    </row>
    <row r="14" spans="1:1" x14ac:dyDescent="0.25">
      <c r="A14" s="6" t="str">
        <f>HYPERLINK("#'Eje. Asignación Municipal'!A1","3. Ejecución Presupuestaria de Gasto por Tipo de Fuente")</f>
        <v>3. Ejecución Presupuestaria de Gasto por Tipo de Fuente</v>
      </c>
    </row>
    <row r="16" spans="1:1" x14ac:dyDescent="0.25">
      <c r="A16" s="6" t="str">
        <f>HYPERLINK("#'Eje. Asignación Municipal'!A2","Detalle de Ejecución Presupuestaria de Gasto de Asignación Municipal")</f>
        <v>Detalle de Ejecución Presupuestaria de Gasto de Asignación Municipal</v>
      </c>
    </row>
    <row r="17" spans="1:1" x14ac:dyDescent="0.25">
      <c r="A17" s="7" t="s">
        <v>7</v>
      </c>
    </row>
    <row r="18" spans="1:1" x14ac:dyDescent="0.25">
      <c r="A18" s="7" t="s">
        <v>8</v>
      </c>
    </row>
    <row r="19" spans="1:1" x14ac:dyDescent="0.25">
      <c r="A19" s="7" t="s">
        <v>9</v>
      </c>
    </row>
    <row r="20" spans="1:1" x14ac:dyDescent="0.25">
      <c r="A20" s="7" t="s">
        <v>10</v>
      </c>
    </row>
    <row r="21" spans="1:1" x14ac:dyDescent="0.25">
      <c r="A21" s="7" t="s">
        <v>11</v>
      </c>
    </row>
    <row r="23" spans="1:1" x14ac:dyDescent="0.25">
      <c r="A23" s="6" t="str">
        <f>HYPERLINK("#'Eje. Recursos P'!A1","Detalle de Ejecución Presupuestaria de Gasto de Recursos Propios")</f>
        <v>Detalle de Ejecución Presupuestaria de Gasto de Recursos Propios</v>
      </c>
    </row>
    <row r="24" spans="1:1" x14ac:dyDescent="0.25">
      <c r="A24" s="7" t="s">
        <v>7</v>
      </c>
    </row>
    <row r="25" spans="1:1" x14ac:dyDescent="0.25">
      <c r="A25" s="7" t="s">
        <v>8</v>
      </c>
    </row>
    <row r="26" spans="1:1" x14ac:dyDescent="0.25">
      <c r="A26" s="7" t="s">
        <v>9</v>
      </c>
    </row>
    <row r="27" spans="1:1" x14ac:dyDescent="0.25">
      <c r="A27" s="7" t="s">
        <v>10</v>
      </c>
    </row>
    <row r="28" spans="1:1" x14ac:dyDescent="0.25">
      <c r="A28" s="7" t="s">
        <v>11</v>
      </c>
    </row>
    <row r="30" spans="1:1" x14ac:dyDescent="0.25">
      <c r="A30" s="6" t="str">
        <f>HYPERLINK("#'Eje. Presupuesto Corriente'!A1","4. Ejecución Presupuestaria de Gasto por Categoría de Proyecto")</f>
        <v>4. Ejecución Presupuestaria de Gasto por Categoría de Proyecto</v>
      </c>
    </row>
    <row r="32" spans="1:1" x14ac:dyDescent="0.25">
      <c r="A32" s="6" t="str">
        <f>HYPERLINK("#'Eje. Presupuesto Corriente'!A2","Detalle de Ejecución Presupuestaria de Gasto Corriente")</f>
        <v>Detalle de Ejecución Presupuestaria de Gasto Corriente</v>
      </c>
    </row>
    <row r="33" spans="1:1" x14ac:dyDescent="0.25">
      <c r="A33" s="7" t="s">
        <v>7</v>
      </c>
    </row>
    <row r="34" spans="1:1" x14ac:dyDescent="0.25">
      <c r="A34" s="7" t="s">
        <v>8</v>
      </c>
    </row>
    <row r="35" spans="1:1" x14ac:dyDescent="0.25">
      <c r="A35" s="7" t="s">
        <v>9</v>
      </c>
    </row>
    <row r="36" spans="1:1" x14ac:dyDescent="0.25">
      <c r="A36" s="7" t="s">
        <v>10</v>
      </c>
    </row>
    <row r="37" spans="1:1" x14ac:dyDescent="0.25">
      <c r="A37" s="7" t="s">
        <v>11</v>
      </c>
    </row>
    <row r="39" spans="1:1" x14ac:dyDescent="0.25">
      <c r="A39" s="6" t="str">
        <f>HYPERLINK("#'Eje. Presupuesto Inv'!A1","Detalle de Ejecución Presupuestaria de Gasto de Inversión")</f>
        <v>Detalle de Ejecución Presupuestaria de Gasto de Inversión</v>
      </c>
    </row>
    <row r="40" spans="1:1" x14ac:dyDescent="0.25">
      <c r="A40" s="7" t="s">
        <v>7</v>
      </c>
    </row>
    <row r="41" spans="1:1" x14ac:dyDescent="0.25">
      <c r="A41" s="7" t="s">
        <v>8</v>
      </c>
    </row>
    <row r="42" spans="1:1" x14ac:dyDescent="0.25">
      <c r="A42" s="7" t="s">
        <v>9</v>
      </c>
    </row>
    <row r="43" spans="1:1" x14ac:dyDescent="0.25">
      <c r="A43" s="7" t="s">
        <v>10</v>
      </c>
    </row>
    <row r="44" spans="1:1" x14ac:dyDescent="0.25">
      <c r="A44" s="7" t="s">
        <v>11</v>
      </c>
    </row>
    <row r="46" spans="1:1" x14ac:dyDescent="0.25">
      <c r="A46" s="6" t="str">
        <f>HYPERLINK("#Notas!A1","5. Notas Técnicas del Reporte de Ejecución Presupuestaria de Gasto")</f>
        <v>5. Notas Técnicas del Reporte de Ejecución Presupuestaria de Gasto</v>
      </c>
    </row>
  </sheetData>
  <printOptions horizontalCentered="1" verticalCentered="1"/>
  <pageMargins left="0.23622047244094491" right="0.23622047244094491" top="0.74803149606299213" bottom="0.74803149606299213"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zoomScaleNormal="100" workbookViewId="0">
      <selection sqref="A1:G1"/>
    </sheetView>
  </sheetViews>
  <sheetFormatPr baseColWidth="10" defaultColWidth="9.140625" defaultRowHeight="15" x14ac:dyDescent="0.25"/>
  <cols>
    <col min="1" max="1" width="19.28515625" customWidth="1"/>
    <col min="2" max="2" width="40.7109375" customWidth="1"/>
    <col min="3" max="4" width="23" customWidth="1"/>
    <col min="5" max="5" width="23.42578125" customWidth="1"/>
    <col min="6" max="6" width="23" customWidth="1"/>
    <col min="7" max="7" width="24" customWidth="1"/>
  </cols>
  <sheetData>
    <row r="1" spans="1:7" ht="50.1" customHeight="1" x14ac:dyDescent="0.25">
      <c r="A1" s="53" t="s">
        <v>12</v>
      </c>
      <c r="B1" s="54"/>
      <c r="C1" s="54"/>
      <c r="D1" s="54"/>
      <c r="E1" s="54"/>
      <c r="F1" s="54"/>
      <c r="G1" s="54"/>
    </row>
    <row r="2" spans="1:7" ht="15.75" x14ac:dyDescent="0.25">
      <c r="A2" s="55" t="s">
        <v>13</v>
      </c>
      <c r="B2" s="56"/>
      <c r="C2" s="56"/>
      <c r="D2" s="56"/>
      <c r="E2" s="56"/>
      <c r="F2" s="56"/>
      <c r="G2" s="56"/>
    </row>
    <row r="3" spans="1:7" ht="15.75" x14ac:dyDescent="0.25">
      <c r="A3" s="55" t="s">
        <v>14</v>
      </c>
      <c r="B3" s="56"/>
      <c r="C3" s="56"/>
      <c r="D3" s="56"/>
      <c r="E3" s="56"/>
      <c r="F3" s="56"/>
      <c r="G3" s="56"/>
    </row>
    <row r="6" spans="1:7" ht="15.75" x14ac:dyDescent="0.25">
      <c r="A6" s="55" t="s">
        <v>15</v>
      </c>
      <c r="B6" s="56"/>
      <c r="C6" s="56"/>
      <c r="D6" s="56"/>
      <c r="E6" s="56"/>
      <c r="F6" s="56"/>
      <c r="G6" s="56"/>
    </row>
    <row r="8" spans="1:7" ht="65.099999999999994" customHeight="1" x14ac:dyDescent="0.25">
      <c r="A8" s="9" t="s">
        <v>16</v>
      </c>
      <c r="B8" s="9" t="s">
        <v>17</v>
      </c>
      <c r="C8" s="10" t="s">
        <v>18</v>
      </c>
      <c r="D8" s="10" t="s">
        <v>19</v>
      </c>
      <c r="E8" s="10" t="s">
        <v>20</v>
      </c>
      <c r="F8" s="10" t="s">
        <v>21</v>
      </c>
      <c r="G8" s="10" t="s">
        <v>22</v>
      </c>
    </row>
    <row r="9" spans="1:7" ht="36.75" customHeight="1" x14ac:dyDescent="0.25">
      <c r="A9" s="57" t="s">
        <v>23</v>
      </c>
      <c r="B9" s="14" t="s">
        <v>24</v>
      </c>
      <c r="C9" s="15">
        <v>661526696.84000003</v>
      </c>
      <c r="D9" s="15">
        <v>295503201.38</v>
      </c>
      <c r="E9" s="16">
        <v>0.44669999999999999</v>
      </c>
      <c r="F9" s="15">
        <v>201795360.99000001</v>
      </c>
      <c r="G9" s="16">
        <v>0.30499999999999999</v>
      </c>
    </row>
    <row r="10" spans="1:7" ht="19.5" customHeight="1" x14ac:dyDescent="0.25">
      <c r="A10" s="58"/>
      <c r="B10" s="13"/>
      <c r="C10" s="13"/>
      <c r="D10" s="13"/>
      <c r="E10" s="13"/>
      <c r="F10" s="13"/>
      <c r="G10" s="13"/>
    </row>
    <row r="11" spans="1:7" ht="38.1" customHeight="1" x14ac:dyDescent="0.25">
      <c r="A11" s="59" t="s">
        <v>25</v>
      </c>
      <c r="B11" s="14" t="s">
        <v>26</v>
      </c>
      <c r="C11" s="15">
        <v>965927706.53999996</v>
      </c>
      <c r="D11" s="15">
        <v>414147974.14999998</v>
      </c>
      <c r="E11" s="16">
        <v>0.428757</v>
      </c>
      <c r="F11" s="15">
        <v>226284462.94</v>
      </c>
      <c r="G11" s="16">
        <v>0.234266</v>
      </c>
    </row>
    <row r="12" spans="1:7" ht="33.950000000000003" customHeight="1" x14ac:dyDescent="0.25">
      <c r="A12" s="60"/>
      <c r="B12" s="10" t="s">
        <v>23</v>
      </c>
      <c r="C12" s="20">
        <v>1627454403.3800001</v>
      </c>
      <c r="D12" s="20">
        <v>709651175.52999997</v>
      </c>
      <c r="E12" s="21">
        <v>0.436</v>
      </c>
      <c r="F12" s="20">
        <v>428079823.93000001</v>
      </c>
      <c r="G12" s="21">
        <v>0.26303599999999999</v>
      </c>
    </row>
    <row r="15" spans="1:7" ht="15.75" x14ac:dyDescent="0.25">
      <c r="A15" s="55" t="s">
        <v>27</v>
      </c>
      <c r="B15" s="56"/>
      <c r="C15" s="56"/>
      <c r="D15" s="56"/>
      <c r="E15" s="56"/>
      <c r="F15" s="56"/>
      <c r="G15" s="56"/>
    </row>
    <row r="17" spans="1:7" ht="63" x14ac:dyDescent="0.25">
      <c r="A17" s="11" t="s">
        <v>16</v>
      </c>
      <c r="B17" s="11" t="s">
        <v>17</v>
      </c>
      <c r="C17" s="12" t="s">
        <v>18</v>
      </c>
      <c r="D17" s="12" t="s">
        <v>19</v>
      </c>
      <c r="E17" s="12" t="s">
        <v>20</v>
      </c>
      <c r="F17" s="12" t="s">
        <v>21</v>
      </c>
      <c r="G17" s="12" t="s">
        <v>22</v>
      </c>
    </row>
    <row r="18" spans="1:7" ht="36.75" customHeight="1" x14ac:dyDescent="0.25">
      <c r="A18" s="61" t="s">
        <v>28</v>
      </c>
      <c r="B18" s="17" t="s">
        <v>24</v>
      </c>
      <c r="C18" s="18">
        <v>661526696.84000003</v>
      </c>
      <c r="D18" s="18">
        <v>295503201.38</v>
      </c>
      <c r="E18" s="19">
        <v>0.44669900000000001</v>
      </c>
      <c r="F18" s="18">
        <v>201795360.99000001</v>
      </c>
      <c r="G18" s="19">
        <v>0.30504500000000001</v>
      </c>
    </row>
    <row r="19" spans="1:7" ht="15.75" x14ac:dyDescent="0.25">
      <c r="A19" s="62"/>
      <c r="B19" s="13"/>
      <c r="C19" s="13"/>
      <c r="D19" s="13"/>
      <c r="E19" s="13"/>
      <c r="F19" s="13"/>
      <c r="G19" s="13"/>
    </row>
    <row r="20" spans="1:7" ht="38.25" customHeight="1" x14ac:dyDescent="0.25">
      <c r="A20" s="62"/>
      <c r="B20" s="17" t="s">
        <v>26</v>
      </c>
      <c r="C20" s="18">
        <v>348338053.41000003</v>
      </c>
      <c r="D20" s="18">
        <v>119880121.33</v>
      </c>
      <c r="E20" s="19">
        <v>0.34414899999999998</v>
      </c>
      <c r="F20" s="18">
        <v>50726660.060000002</v>
      </c>
      <c r="G20" s="19">
        <v>0.145625</v>
      </c>
    </row>
    <row r="21" spans="1:7" ht="34.5" customHeight="1" x14ac:dyDescent="0.25">
      <c r="A21" s="62"/>
      <c r="B21" s="12" t="s">
        <v>29</v>
      </c>
      <c r="C21" s="22">
        <v>1009864750.25</v>
      </c>
      <c r="D21" s="22">
        <v>415383322.70999998</v>
      </c>
      <c r="E21" s="23">
        <v>0.41132600000000002</v>
      </c>
      <c r="F21" s="22">
        <v>252522021.05000001</v>
      </c>
      <c r="G21" s="23">
        <v>0.25005500000000003</v>
      </c>
    </row>
    <row r="23" spans="1:7" ht="65.099999999999994" customHeight="1" x14ac:dyDescent="0.25">
      <c r="A23" s="11" t="s">
        <v>16</v>
      </c>
      <c r="B23" s="11" t="s">
        <v>17</v>
      </c>
      <c r="C23" s="12" t="s">
        <v>18</v>
      </c>
      <c r="D23" s="12" t="s">
        <v>19</v>
      </c>
      <c r="E23" s="12" t="s">
        <v>20</v>
      </c>
      <c r="F23" s="12" t="s">
        <v>21</v>
      </c>
      <c r="G23" s="12" t="s">
        <v>22</v>
      </c>
    </row>
    <row r="24" spans="1:7" ht="38.1" customHeight="1" x14ac:dyDescent="0.25">
      <c r="A24" s="63" t="s">
        <v>160</v>
      </c>
      <c r="B24" s="17" t="s">
        <v>26</v>
      </c>
      <c r="C24" s="18">
        <v>617589653.13</v>
      </c>
      <c r="D24" s="18">
        <v>294267852.81999999</v>
      </c>
      <c r="E24" s="19">
        <v>0.47647800000000001</v>
      </c>
      <c r="F24" s="18">
        <v>175557802.88</v>
      </c>
      <c r="G24" s="19">
        <v>0.28426299999999999</v>
      </c>
    </row>
    <row r="25" spans="1:7" ht="33.950000000000003" customHeight="1" x14ac:dyDescent="0.25">
      <c r="A25" s="64"/>
      <c r="B25" s="12" t="s">
        <v>30</v>
      </c>
      <c r="C25" s="22">
        <v>617589653.13</v>
      </c>
      <c r="D25" s="22">
        <v>294267852.81999999</v>
      </c>
      <c r="E25" s="23">
        <v>0.47647800000000001</v>
      </c>
      <c r="F25" s="22">
        <v>175557802.88</v>
      </c>
      <c r="G25" s="23">
        <v>0.28426299999999999</v>
      </c>
    </row>
    <row r="28" spans="1:7" ht="15.75" x14ac:dyDescent="0.25">
      <c r="A28" s="55" t="s">
        <v>31</v>
      </c>
      <c r="B28" s="56"/>
      <c r="C28" s="56"/>
      <c r="D28" s="56"/>
      <c r="E28" s="56"/>
      <c r="F28" s="56"/>
      <c r="G28" s="56"/>
    </row>
    <row r="30" spans="1:7" ht="63" x14ac:dyDescent="0.25">
      <c r="A30" s="24" t="s">
        <v>161</v>
      </c>
      <c r="B30" s="25" t="s">
        <v>17</v>
      </c>
      <c r="C30" s="24" t="s">
        <v>18</v>
      </c>
      <c r="D30" s="24" t="s">
        <v>19</v>
      </c>
      <c r="E30" s="24" t="s">
        <v>20</v>
      </c>
      <c r="F30" s="24" t="s">
        <v>21</v>
      </c>
      <c r="G30" s="24" t="s">
        <v>22</v>
      </c>
    </row>
    <row r="31" spans="1:7" ht="36.75" customHeight="1" x14ac:dyDescent="0.25">
      <c r="A31" s="57" t="s">
        <v>32</v>
      </c>
      <c r="B31" s="28" t="s">
        <v>24</v>
      </c>
      <c r="C31" s="29">
        <v>385143346</v>
      </c>
      <c r="D31" s="29">
        <v>161344735.81999999</v>
      </c>
      <c r="E31" s="30">
        <v>0.41892099999999999</v>
      </c>
      <c r="F31" s="29">
        <v>134932980.91999999</v>
      </c>
      <c r="G31" s="30">
        <v>0.35034500000000002</v>
      </c>
    </row>
    <row r="32" spans="1:7" ht="15.75" x14ac:dyDescent="0.25">
      <c r="A32" s="58"/>
      <c r="B32" s="13"/>
      <c r="C32" s="13"/>
      <c r="D32" s="13"/>
      <c r="E32" s="13"/>
      <c r="F32" s="13"/>
      <c r="G32" s="13"/>
    </row>
    <row r="33" spans="1:7" ht="38.25" customHeight="1" x14ac:dyDescent="0.25">
      <c r="A33" s="59" t="s">
        <v>33</v>
      </c>
      <c r="B33" s="28" t="s">
        <v>26</v>
      </c>
      <c r="C33" s="29">
        <v>411788827.18000001</v>
      </c>
      <c r="D33" s="29">
        <v>200282873.69999999</v>
      </c>
      <c r="E33" s="30">
        <v>0.486373</v>
      </c>
      <c r="F33" s="29">
        <v>128703462.33</v>
      </c>
      <c r="G33" s="30">
        <v>0.31254700000000002</v>
      </c>
    </row>
    <row r="34" spans="1:7" ht="34.5" customHeight="1" x14ac:dyDescent="0.25">
      <c r="A34" s="60"/>
      <c r="B34" s="24" t="s">
        <v>34</v>
      </c>
      <c r="C34" s="26">
        <v>796932173.17999995</v>
      </c>
      <c r="D34" s="26">
        <v>361627609.51999998</v>
      </c>
      <c r="E34" s="27">
        <v>0.45377499999999998</v>
      </c>
      <c r="F34" s="26">
        <v>263636443.25</v>
      </c>
      <c r="G34" s="27">
        <v>0.330814</v>
      </c>
    </row>
    <row r="36" spans="1:7" ht="63" x14ac:dyDescent="0.25">
      <c r="A36" s="24" t="s">
        <v>161</v>
      </c>
      <c r="B36" s="25" t="s">
        <v>17</v>
      </c>
      <c r="C36" s="24" t="s">
        <v>18</v>
      </c>
      <c r="D36" s="24" t="s">
        <v>19</v>
      </c>
      <c r="E36" s="24" t="s">
        <v>20</v>
      </c>
      <c r="F36" s="24" t="s">
        <v>21</v>
      </c>
      <c r="G36" s="24" t="s">
        <v>22</v>
      </c>
    </row>
    <row r="37" spans="1:7" ht="36.75" customHeight="1" x14ac:dyDescent="0.25">
      <c r="A37" s="57" t="s">
        <v>35</v>
      </c>
      <c r="B37" s="28" t="s">
        <v>24</v>
      </c>
      <c r="C37" s="29">
        <v>276383350.83999997</v>
      </c>
      <c r="D37" s="29">
        <v>134158465.56</v>
      </c>
      <c r="E37" s="30">
        <v>0.48540699999999998</v>
      </c>
      <c r="F37" s="29">
        <v>66862380.07</v>
      </c>
      <c r="G37" s="30">
        <v>0.241919</v>
      </c>
    </row>
    <row r="38" spans="1:7" ht="15.75" x14ac:dyDescent="0.25">
      <c r="A38" s="58"/>
      <c r="B38" s="13"/>
      <c r="C38" s="13"/>
      <c r="D38" s="13"/>
      <c r="E38" s="13"/>
      <c r="F38" s="13"/>
      <c r="G38" s="13"/>
    </row>
    <row r="39" spans="1:7" ht="38.25" customHeight="1" x14ac:dyDescent="0.25">
      <c r="A39" s="59" t="s">
        <v>25</v>
      </c>
      <c r="B39" s="28" t="s">
        <v>26</v>
      </c>
      <c r="C39" s="29">
        <v>554138879.36000001</v>
      </c>
      <c r="D39" s="29">
        <v>213865100.44999999</v>
      </c>
      <c r="E39" s="30">
        <v>0.38594099999999998</v>
      </c>
      <c r="F39" s="29">
        <v>97581000.609999999</v>
      </c>
      <c r="G39" s="30">
        <v>0.176095</v>
      </c>
    </row>
    <row r="40" spans="1:7" ht="34.5" customHeight="1" x14ac:dyDescent="0.25">
      <c r="A40" s="60"/>
      <c r="B40" s="24" t="s">
        <v>36</v>
      </c>
      <c r="C40" s="26">
        <v>830522230.20000005</v>
      </c>
      <c r="D40" s="26">
        <v>348023566.00999999</v>
      </c>
      <c r="E40" s="27">
        <v>0.41904200000000003</v>
      </c>
      <c r="F40" s="26">
        <v>164443380.68000001</v>
      </c>
      <c r="G40" s="27">
        <v>0.19800000000000001</v>
      </c>
    </row>
  </sheetData>
  <mergeCells count="14">
    <mergeCell ref="A31:A32"/>
    <mergeCell ref="A33:A34"/>
    <mergeCell ref="A37:A38"/>
    <mergeCell ref="A39:A40"/>
    <mergeCell ref="A11:A12"/>
    <mergeCell ref="A15:G15"/>
    <mergeCell ref="A18:A21"/>
    <mergeCell ref="A24:A25"/>
    <mergeCell ref="A28:G28"/>
    <mergeCell ref="A1:G1"/>
    <mergeCell ref="A2:G2"/>
    <mergeCell ref="A3:G3"/>
    <mergeCell ref="A6:G6"/>
    <mergeCell ref="A9:A10"/>
  </mergeCells>
  <printOptions horizontalCentered="1" verticalCentered="1"/>
  <pageMargins left="0.59055118110236227" right="0.59055118110236227" top="0.74803149606299213" bottom="0.42913385826771655"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3"/>
  <sheetViews>
    <sheetView zoomScaleNormal="100" zoomScaleSheetLayoutView="55" workbookViewId="0">
      <selection activeCell="B5" sqref="B5"/>
    </sheetView>
  </sheetViews>
  <sheetFormatPr baseColWidth="10" defaultColWidth="9.140625" defaultRowHeight="15" x14ac:dyDescent="0.25"/>
  <cols>
    <col min="1" max="1" width="16" customWidth="1"/>
    <col min="2" max="2" width="80" customWidth="1"/>
    <col min="3" max="4" width="20" customWidth="1"/>
    <col min="5" max="5" width="23" customWidth="1"/>
    <col min="6" max="7" width="20" customWidth="1"/>
  </cols>
  <sheetData>
    <row r="1" spans="1:7" ht="140.1" customHeight="1" x14ac:dyDescent="0.25">
      <c r="A1" s="65" t="s">
        <v>146</v>
      </c>
      <c r="B1" s="66"/>
      <c r="C1" s="66"/>
      <c r="D1" s="66"/>
      <c r="E1" s="66"/>
      <c r="F1" s="66"/>
      <c r="G1" s="66"/>
    </row>
    <row r="2" spans="1:7" x14ac:dyDescent="0.25">
      <c r="A2" s="66"/>
      <c r="B2" s="66"/>
      <c r="C2" s="66"/>
      <c r="D2" s="66"/>
      <c r="E2" s="66"/>
      <c r="F2" s="66"/>
      <c r="G2" s="66"/>
    </row>
    <row r="3" spans="1:7" ht="15.75" x14ac:dyDescent="0.25">
      <c r="A3" s="67" t="s">
        <v>37</v>
      </c>
      <c r="B3" s="66"/>
      <c r="C3" s="66"/>
      <c r="D3" s="66"/>
      <c r="E3" s="66"/>
      <c r="F3" s="66"/>
      <c r="G3" s="66"/>
    </row>
    <row r="4" spans="1:7" ht="15.75" x14ac:dyDescent="0.25">
      <c r="A4" s="67" t="s">
        <v>38</v>
      </c>
      <c r="B4" s="66"/>
      <c r="C4" s="66"/>
      <c r="D4" s="66"/>
      <c r="E4" s="66"/>
      <c r="F4" s="66"/>
      <c r="G4" s="66"/>
    </row>
    <row r="5" spans="1:7" ht="38.25" x14ac:dyDescent="0.25">
      <c r="A5" s="31" t="s">
        <v>39</v>
      </c>
      <c r="B5" s="32" t="s">
        <v>40</v>
      </c>
      <c r="C5" s="31" t="s">
        <v>18</v>
      </c>
      <c r="D5" s="31" t="s">
        <v>19</v>
      </c>
      <c r="E5" s="31" t="s">
        <v>41</v>
      </c>
      <c r="F5" s="31" t="s">
        <v>21</v>
      </c>
      <c r="G5" s="31" t="s">
        <v>42</v>
      </c>
    </row>
    <row r="6" spans="1:7" ht="15.75" x14ac:dyDescent="0.25">
      <c r="A6" s="68">
        <v>1</v>
      </c>
      <c r="B6" s="36" t="s">
        <v>43</v>
      </c>
      <c r="C6" s="37">
        <v>181061467.88999999</v>
      </c>
      <c r="D6" s="37">
        <v>91776571.859999999</v>
      </c>
      <c r="E6" s="38">
        <v>0.50688100000000003</v>
      </c>
      <c r="F6" s="37">
        <v>79728946.870000005</v>
      </c>
      <c r="G6" s="38">
        <v>0.44034200000000001</v>
      </c>
    </row>
    <row r="7" spans="1:7" ht="15.75" x14ac:dyDescent="0.25">
      <c r="A7" s="69"/>
      <c r="B7" s="33" t="s">
        <v>43</v>
      </c>
      <c r="C7" s="34">
        <v>173446219.88</v>
      </c>
      <c r="D7" s="34">
        <v>89666155.930000007</v>
      </c>
      <c r="E7" s="35">
        <v>0.51696799999999998</v>
      </c>
      <c r="F7" s="34">
        <v>77764181.719999999</v>
      </c>
      <c r="G7" s="35">
        <v>0.44834800000000002</v>
      </c>
    </row>
    <row r="8" spans="1:7" ht="15.75" x14ac:dyDescent="0.25">
      <c r="A8" s="69"/>
      <c r="B8" s="33" t="s">
        <v>44</v>
      </c>
      <c r="C8" s="34">
        <v>7615248.0099999998</v>
      </c>
      <c r="D8" s="34">
        <v>2110415.9300000002</v>
      </c>
      <c r="E8" s="35">
        <v>0.27712999999999999</v>
      </c>
      <c r="F8" s="34">
        <v>1964765.15</v>
      </c>
      <c r="G8" s="35">
        <v>0.25800400000000001</v>
      </c>
    </row>
    <row r="9" spans="1:7" ht="15.75" x14ac:dyDescent="0.25">
      <c r="A9" s="68">
        <v>2</v>
      </c>
      <c r="B9" s="36" t="s">
        <v>45</v>
      </c>
      <c r="C9" s="37">
        <v>2299629.46</v>
      </c>
      <c r="D9" s="37">
        <v>896001.14</v>
      </c>
      <c r="E9" s="38">
        <v>0.38962799999999997</v>
      </c>
      <c r="F9" s="37">
        <v>776262.14</v>
      </c>
      <c r="G9" s="38">
        <v>0.33756000000000003</v>
      </c>
    </row>
    <row r="10" spans="1:7" ht="15.75" x14ac:dyDescent="0.25">
      <c r="A10" s="69"/>
      <c r="B10" s="33" t="s">
        <v>46</v>
      </c>
      <c r="C10" s="34">
        <v>1488573.73</v>
      </c>
      <c r="D10" s="34">
        <v>694153.11</v>
      </c>
      <c r="E10" s="35">
        <v>0.46632099999999999</v>
      </c>
      <c r="F10" s="34">
        <v>574414.11</v>
      </c>
      <c r="G10" s="35">
        <v>0.385882</v>
      </c>
    </row>
    <row r="11" spans="1:7" ht="15.75" x14ac:dyDescent="0.25">
      <c r="A11" s="69"/>
      <c r="B11" s="33" t="s">
        <v>47</v>
      </c>
      <c r="C11" s="34">
        <v>811055.73</v>
      </c>
      <c r="D11" s="34">
        <v>201848.03</v>
      </c>
      <c r="E11" s="35">
        <v>0.24887100000000001</v>
      </c>
      <c r="F11" s="34">
        <v>201848.03</v>
      </c>
      <c r="G11" s="35">
        <v>0.24887100000000001</v>
      </c>
    </row>
    <row r="12" spans="1:7" ht="15.75" x14ac:dyDescent="0.25">
      <c r="A12" s="68">
        <v>3</v>
      </c>
      <c r="B12" s="36" t="s">
        <v>48</v>
      </c>
      <c r="C12" s="37">
        <v>321047764.25999999</v>
      </c>
      <c r="D12" s="37">
        <v>188158782.44</v>
      </c>
      <c r="E12" s="38">
        <v>0.58607699999999996</v>
      </c>
      <c r="F12" s="37">
        <v>102954560.29000001</v>
      </c>
      <c r="G12" s="38">
        <v>0.320683</v>
      </c>
    </row>
    <row r="13" spans="1:7" ht="15.75" x14ac:dyDescent="0.25">
      <c r="A13" s="69"/>
      <c r="B13" s="33" t="s">
        <v>49</v>
      </c>
      <c r="C13" s="34">
        <v>184666939.93000001</v>
      </c>
      <c r="D13" s="34">
        <v>126166628.78</v>
      </c>
      <c r="E13" s="35">
        <v>0.68321200000000004</v>
      </c>
      <c r="F13" s="34">
        <v>63847638.490000002</v>
      </c>
      <c r="G13" s="35">
        <v>0.34574500000000002</v>
      </c>
    </row>
    <row r="14" spans="1:7" ht="15.75" x14ac:dyDescent="0.25">
      <c r="A14" s="69"/>
      <c r="B14" s="33" t="s">
        <v>50</v>
      </c>
      <c r="C14" s="34">
        <v>39342294.32</v>
      </c>
      <c r="D14" s="34">
        <v>19585726.73</v>
      </c>
      <c r="E14" s="35">
        <v>0.49782900000000002</v>
      </c>
      <c r="F14" s="34">
        <v>12024139.939999999</v>
      </c>
      <c r="G14" s="35">
        <v>0.30562899999999998</v>
      </c>
    </row>
    <row r="15" spans="1:7" ht="15.75" x14ac:dyDescent="0.25">
      <c r="A15" s="69"/>
      <c r="B15" s="33" t="s">
        <v>51</v>
      </c>
      <c r="C15" s="34">
        <v>89636794.5</v>
      </c>
      <c r="D15" s="34">
        <v>40680814.93</v>
      </c>
      <c r="E15" s="35">
        <v>0.45384099999999999</v>
      </c>
      <c r="F15" s="34">
        <v>25470106.77</v>
      </c>
      <c r="G15" s="35">
        <v>0.28414800000000001</v>
      </c>
    </row>
    <row r="16" spans="1:7" ht="15.75" x14ac:dyDescent="0.25">
      <c r="A16" s="69"/>
      <c r="B16" s="33" t="s">
        <v>52</v>
      </c>
      <c r="C16" s="34">
        <v>5552328.4800000004</v>
      </c>
      <c r="D16" s="34">
        <v>1256260.82</v>
      </c>
      <c r="E16" s="35">
        <v>0.22625799999999999</v>
      </c>
      <c r="F16" s="34">
        <v>1227110.52</v>
      </c>
      <c r="G16" s="35">
        <v>0.22100800000000001</v>
      </c>
    </row>
    <row r="17" spans="1:7" ht="15.75" x14ac:dyDescent="0.25">
      <c r="A17" s="69"/>
      <c r="B17" s="33" t="s">
        <v>53</v>
      </c>
      <c r="C17" s="34">
        <v>1849407.03</v>
      </c>
      <c r="D17" s="34">
        <v>469351.18</v>
      </c>
      <c r="E17" s="35">
        <v>0.25378499999999998</v>
      </c>
      <c r="F17" s="34">
        <v>385564.57</v>
      </c>
      <c r="G17" s="35">
        <v>0.20848</v>
      </c>
    </row>
    <row r="18" spans="1:7" ht="15.75" x14ac:dyDescent="0.25">
      <c r="A18" s="68">
        <v>4</v>
      </c>
      <c r="B18" s="36" t="s">
        <v>54</v>
      </c>
      <c r="C18" s="37">
        <v>6514694.4699999997</v>
      </c>
      <c r="D18" s="37">
        <v>2179155.9</v>
      </c>
      <c r="E18" s="38">
        <v>0.33449899999999999</v>
      </c>
      <c r="F18" s="37">
        <v>2057002.92</v>
      </c>
      <c r="G18" s="38">
        <v>0.31574799999999997</v>
      </c>
    </row>
    <row r="19" spans="1:7" ht="15.75" x14ac:dyDescent="0.25">
      <c r="A19" s="69"/>
      <c r="B19" s="33" t="s">
        <v>55</v>
      </c>
      <c r="C19" s="34">
        <v>942854.61</v>
      </c>
      <c r="D19" s="34">
        <v>318971.49</v>
      </c>
      <c r="E19" s="35">
        <v>0.33830399999999999</v>
      </c>
      <c r="F19" s="34">
        <v>318971.49</v>
      </c>
      <c r="G19" s="35">
        <v>0.33830399999999999</v>
      </c>
    </row>
    <row r="20" spans="1:7" ht="15.75" x14ac:dyDescent="0.25">
      <c r="A20" s="69"/>
      <c r="B20" s="33" t="s">
        <v>56</v>
      </c>
      <c r="C20" s="34">
        <v>5571839.8600000003</v>
      </c>
      <c r="D20" s="34">
        <v>1860184.41</v>
      </c>
      <c r="E20" s="35">
        <v>0.33385500000000001</v>
      </c>
      <c r="F20" s="34">
        <v>1738031.43</v>
      </c>
      <c r="G20" s="35">
        <v>0.31193100000000001</v>
      </c>
    </row>
    <row r="21" spans="1:7" ht="15.75" x14ac:dyDescent="0.25">
      <c r="A21" s="68">
        <v>5</v>
      </c>
      <c r="B21" s="36" t="s">
        <v>57</v>
      </c>
      <c r="C21" s="37">
        <v>55643169.560000002</v>
      </c>
      <c r="D21" s="37">
        <v>28566693.93</v>
      </c>
      <c r="E21" s="38">
        <v>0.51339100000000004</v>
      </c>
      <c r="F21" s="37">
        <v>16162151.85</v>
      </c>
      <c r="G21" s="38">
        <v>0.29046100000000002</v>
      </c>
    </row>
    <row r="22" spans="1:7" ht="15.75" x14ac:dyDescent="0.25">
      <c r="A22" s="69"/>
      <c r="B22" s="33" t="s">
        <v>58</v>
      </c>
      <c r="C22" s="34">
        <v>7500</v>
      </c>
      <c r="D22" s="34">
        <v>3140.2</v>
      </c>
      <c r="E22" s="35">
        <v>0.41869299999999998</v>
      </c>
      <c r="F22" s="34">
        <v>2864.2</v>
      </c>
      <c r="G22" s="35">
        <v>0.38189299999999998</v>
      </c>
    </row>
    <row r="23" spans="1:7" ht="15.75" x14ac:dyDescent="0.25">
      <c r="A23" s="69"/>
      <c r="B23" s="33" t="s">
        <v>59</v>
      </c>
      <c r="C23" s="34">
        <v>5408915.9500000002</v>
      </c>
      <c r="D23" s="34">
        <v>1905295.78</v>
      </c>
      <c r="E23" s="35">
        <v>0.35225099999999998</v>
      </c>
      <c r="F23" s="34">
        <v>1905295.78</v>
      </c>
      <c r="G23" s="35">
        <v>0.35225099999999998</v>
      </c>
    </row>
    <row r="24" spans="1:7" ht="15.75" x14ac:dyDescent="0.25">
      <c r="A24" s="69"/>
      <c r="B24" s="33" t="s">
        <v>60</v>
      </c>
      <c r="C24" s="34">
        <v>2193578.5099999998</v>
      </c>
      <c r="D24" s="34">
        <v>791642.87</v>
      </c>
      <c r="E24" s="35">
        <v>0.36089100000000002</v>
      </c>
      <c r="F24" s="34">
        <v>729669.78</v>
      </c>
      <c r="G24" s="35">
        <v>0.33263900000000002</v>
      </c>
    </row>
    <row r="25" spans="1:7" ht="15.75" x14ac:dyDescent="0.25">
      <c r="A25" s="69"/>
      <c r="B25" s="33" t="s">
        <v>61</v>
      </c>
      <c r="C25" s="34">
        <v>4123009.13</v>
      </c>
      <c r="D25" s="34">
        <v>1317686.49</v>
      </c>
      <c r="E25" s="35">
        <v>0.31959300000000002</v>
      </c>
      <c r="F25" s="34">
        <v>1303766.49</v>
      </c>
      <c r="G25" s="35">
        <v>0.31621700000000003</v>
      </c>
    </row>
    <row r="26" spans="1:7" ht="15.75" x14ac:dyDescent="0.25">
      <c r="A26" s="69"/>
      <c r="B26" s="33" t="s">
        <v>62</v>
      </c>
      <c r="C26" s="34">
        <v>10091998.050000001</v>
      </c>
      <c r="D26" s="34">
        <v>3439192.89</v>
      </c>
      <c r="E26" s="35">
        <v>0.34078399999999998</v>
      </c>
      <c r="F26" s="34">
        <v>3135807.21</v>
      </c>
      <c r="G26" s="35">
        <v>0.310722</v>
      </c>
    </row>
    <row r="27" spans="1:7" ht="15.75" x14ac:dyDescent="0.25">
      <c r="A27" s="69"/>
      <c r="B27" s="33" t="s">
        <v>63</v>
      </c>
      <c r="C27" s="34">
        <v>33399205.379999999</v>
      </c>
      <c r="D27" s="34">
        <v>21022852.140000001</v>
      </c>
      <c r="E27" s="35">
        <v>0.62944199999999995</v>
      </c>
      <c r="F27" s="34">
        <v>8997864.8300000001</v>
      </c>
      <c r="G27" s="35">
        <v>0.26940399999999998</v>
      </c>
    </row>
    <row r="28" spans="1:7" ht="15.75" x14ac:dyDescent="0.25">
      <c r="A28" s="69"/>
      <c r="B28" s="33" t="s">
        <v>64</v>
      </c>
      <c r="C28" s="34">
        <v>418962.54</v>
      </c>
      <c r="D28" s="34">
        <v>86883.56</v>
      </c>
      <c r="E28" s="35">
        <v>0.20737800000000001</v>
      </c>
      <c r="F28" s="34">
        <v>86883.56</v>
      </c>
      <c r="G28" s="35">
        <v>0.20737800000000001</v>
      </c>
    </row>
    <row r="29" spans="1:7" ht="15.75" x14ac:dyDescent="0.25">
      <c r="A29" s="68">
        <v>6</v>
      </c>
      <c r="B29" s="36" t="s">
        <v>65</v>
      </c>
      <c r="C29" s="37">
        <v>136694518.25</v>
      </c>
      <c r="D29" s="37">
        <v>55302515.289999999</v>
      </c>
      <c r="E29" s="38">
        <v>0.40456999999999999</v>
      </c>
      <c r="F29" s="37">
        <v>36737810.259999998</v>
      </c>
      <c r="G29" s="38">
        <v>0.268758</v>
      </c>
    </row>
    <row r="30" spans="1:7" ht="15.75" x14ac:dyDescent="0.25">
      <c r="A30" s="69"/>
      <c r="B30" s="33" t="s">
        <v>66</v>
      </c>
      <c r="C30" s="34">
        <v>4375302.13</v>
      </c>
      <c r="D30" s="34">
        <v>2090051.27</v>
      </c>
      <c r="E30" s="35">
        <v>0.47769299999999998</v>
      </c>
      <c r="F30" s="34">
        <v>2064776.27</v>
      </c>
      <c r="G30" s="35">
        <v>0.471916</v>
      </c>
    </row>
    <row r="31" spans="1:7" ht="15.75" x14ac:dyDescent="0.25">
      <c r="A31" s="69"/>
      <c r="B31" s="33" t="s">
        <v>67</v>
      </c>
      <c r="C31" s="34">
        <v>26078559.780000001</v>
      </c>
      <c r="D31" s="34">
        <v>8282837.4400000004</v>
      </c>
      <c r="E31" s="35">
        <v>0.31761099999999998</v>
      </c>
      <c r="F31" s="34">
        <v>7634084.1299999999</v>
      </c>
      <c r="G31" s="35">
        <v>0.29273399999999999</v>
      </c>
    </row>
    <row r="32" spans="1:7" ht="15.75" x14ac:dyDescent="0.25">
      <c r="A32" s="69"/>
      <c r="B32" s="33" t="s">
        <v>68</v>
      </c>
      <c r="C32" s="34">
        <v>86280698.170000002</v>
      </c>
      <c r="D32" s="34">
        <v>37594968.770000003</v>
      </c>
      <c r="E32" s="35">
        <v>0.43572899999999998</v>
      </c>
      <c r="F32" s="34">
        <v>22269064.559999999</v>
      </c>
      <c r="G32" s="35">
        <v>0.2581</v>
      </c>
    </row>
    <row r="33" spans="1:7" ht="15.75" x14ac:dyDescent="0.25">
      <c r="A33" s="69"/>
      <c r="B33" s="33" t="s">
        <v>69</v>
      </c>
      <c r="C33" s="34">
        <v>19959958.170000002</v>
      </c>
      <c r="D33" s="34">
        <v>7334657.8099999996</v>
      </c>
      <c r="E33" s="35">
        <v>0.36746899999999999</v>
      </c>
      <c r="F33" s="34">
        <v>4769885.3</v>
      </c>
      <c r="G33" s="35">
        <v>0.23897299999999999</v>
      </c>
    </row>
    <row r="34" spans="1:7" ht="15.75" x14ac:dyDescent="0.25">
      <c r="A34" s="68">
        <v>7</v>
      </c>
      <c r="B34" s="36" t="s">
        <v>70</v>
      </c>
      <c r="C34" s="37">
        <v>47706388.509999998</v>
      </c>
      <c r="D34" s="37">
        <v>15716089.630000001</v>
      </c>
      <c r="E34" s="38">
        <v>0.329434</v>
      </c>
      <c r="F34" s="37">
        <v>11745182.26</v>
      </c>
      <c r="G34" s="38">
        <v>0.246197</v>
      </c>
    </row>
    <row r="35" spans="1:7" ht="15.75" x14ac:dyDescent="0.25">
      <c r="A35" s="69"/>
      <c r="B35" s="33" t="s">
        <v>71</v>
      </c>
      <c r="C35" s="34">
        <v>5422007.4000000004</v>
      </c>
      <c r="D35" s="34">
        <v>2502332.42</v>
      </c>
      <c r="E35" s="35">
        <v>0.46151399999999998</v>
      </c>
      <c r="F35" s="34">
        <v>1854971.36</v>
      </c>
      <c r="G35" s="35">
        <v>0.34211900000000001</v>
      </c>
    </row>
    <row r="36" spans="1:7" ht="15.75" x14ac:dyDescent="0.25">
      <c r="A36" s="69"/>
      <c r="B36" s="33" t="s">
        <v>72</v>
      </c>
      <c r="C36" s="34">
        <v>7242548.9400000004</v>
      </c>
      <c r="D36" s="34">
        <v>2821385.19</v>
      </c>
      <c r="E36" s="35">
        <v>0.38955699999999999</v>
      </c>
      <c r="F36" s="34">
        <v>2275746.7599999998</v>
      </c>
      <c r="G36" s="35">
        <v>0.31421900000000003</v>
      </c>
    </row>
    <row r="37" spans="1:7" ht="15.75" x14ac:dyDescent="0.25">
      <c r="A37" s="69"/>
      <c r="B37" s="33" t="s">
        <v>73</v>
      </c>
      <c r="C37" s="34">
        <v>13501963.279999999</v>
      </c>
      <c r="D37" s="34">
        <v>4749983.76</v>
      </c>
      <c r="E37" s="35">
        <v>0.35179899999999997</v>
      </c>
      <c r="F37" s="34">
        <v>3603205.91</v>
      </c>
      <c r="G37" s="35">
        <v>0.26686500000000002</v>
      </c>
    </row>
    <row r="38" spans="1:7" ht="15.75" x14ac:dyDescent="0.25">
      <c r="A38" s="69"/>
      <c r="B38" s="33" t="s">
        <v>74</v>
      </c>
      <c r="C38" s="34">
        <v>7159817.04</v>
      </c>
      <c r="D38" s="34">
        <v>2856271.57</v>
      </c>
      <c r="E38" s="35">
        <v>0.39893099999999998</v>
      </c>
      <c r="F38" s="34">
        <v>1598478.36</v>
      </c>
      <c r="G38" s="35">
        <v>0.22325700000000001</v>
      </c>
    </row>
    <row r="39" spans="1:7" ht="15.75" x14ac:dyDescent="0.25">
      <c r="A39" s="69"/>
      <c r="B39" s="33" t="s">
        <v>75</v>
      </c>
      <c r="C39" s="34">
        <v>4647813.45</v>
      </c>
      <c r="D39" s="34">
        <v>1249909.0900000001</v>
      </c>
      <c r="E39" s="35">
        <v>0.268924</v>
      </c>
      <c r="F39" s="34">
        <v>1028951.03</v>
      </c>
      <c r="G39" s="35">
        <v>0.221384</v>
      </c>
    </row>
    <row r="40" spans="1:7" ht="15.75" x14ac:dyDescent="0.25">
      <c r="A40" s="69"/>
      <c r="B40" s="33" t="s">
        <v>76</v>
      </c>
      <c r="C40" s="34">
        <v>1107242.28</v>
      </c>
      <c r="D40" s="34">
        <v>229496.15</v>
      </c>
      <c r="E40" s="35">
        <v>0.20726800000000001</v>
      </c>
      <c r="F40" s="34">
        <v>229496.15</v>
      </c>
      <c r="G40" s="35">
        <v>0.20726800000000001</v>
      </c>
    </row>
    <row r="41" spans="1:7" ht="15.75" x14ac:dyDescent="0.25">
      <c r="A41" s="69"/>
      <c r="B41" s="33" t="s">
        <v>77</v>
      </c>
      <c r="C41" s="34">
        <v>8624996.1199999992</v>
      </c>
      <c r="D41" s="34">
        <v>1306711.45</v>
      </c>
      <c r="E41" s="35">
        <v>0.151503</v>
      </c>
      <c r="F41" s="34">
        <v>1154332.69</v>
      </c>
      <c r="G41" s="35">
        <v>0.13383600000000001</v>
      </c>
    </row>
    <row r="42" spans="1:7" ht="15.75" x14ac:dyDescent="0.25">
      <c r="A42" s="68">
        <v>8</v>
      </c>
      <c r="B42" s="36" t="s">
        <v>78</v>
      </c>
      <c r="C42" s="37">
        <v>43312267.799999997</v>
      </c>
      <c r="D42" s="37">
        <v>15844317.720000001</v>
      </c>
      <c r="E42" s="38">
        <v>0.36581599999999997</v>
      </c>
      <c r="F42" s="37">
        <v>10377154.279999999</v>
      </c>
      <c r="G42" s="38">
        <v>0.239589</v>
      </c>
    </row>
    <row r="43" spans="1:7" ht="15.75" x14ac:dyDescent="0.25">
      <c r="A43" s="69"/>
      <c r="B43" s="33" t="s">
        <v>79</v>
      </c>
      <c r="C43" s="34">
        <v>7603727.7999999998</v>
      </c>
      <c r="D43" s="34">
        <v>2643880.65</v>
      </c>
      <c r="E43" s="35">
        <v>0.34770800000000002</v>
      </c>
      <c r="F43" s="34">
        <v>2350163.39</v>
      </c>
      <c r="G43" s="35">
        <v>0.30908000000000002</v>
      </c>
    </row>
    <row r="44" spans="1:7" ht="15.75" x14ac:dyDescent="0.25">
      <c r="A44" s="69"/>
      <c r="B44" s="33" t="s">
        <v>80</v>
      </c>
      <c r="C44" s="34">
        <v>10860512.02</v>
      </c>
      <c r="D44" s="34">
        <v>3668542.95</v>
      </c>
      <c r="E44" s="35">
        <v>0.337787</v>
      </c>
      <c r="F44" s="34">
        <v>3075077.43</v>
      </c>
      <c r="G44" s="35">
        <v>0.28314299999999998</v>
      </c>
    </row>
    <row r="45" spans="1:7" ht="15.75" x14ac:dyDescent="0.25">
      <c r="A45" s="69"/>
      <c r="B45" s="33" t="s">
        <v>81</v>
      </c>
      <c r="C45" s="34">
        <v>5046712.96</v>
      </c>
      <c r="D45" s="34">
        <v>1642564.9</v>
      </c>
      <c r="E45" s="35">
        <v>0.32547199999999998</v>
      </c>
      <c r="F45" s="34">
        <v>1209146.8799999999</v>
      </c>
      <c r="G45" s="35">
        <v>0.239591</v>
      </c>
    </row>
    <row r="46" spans="1:7" ht="15.75" x14ac:dyDescent="0.25">
      <c r="A46" s="69"/>
      <c r="B46" s="33" t="s">
        <v>82</v>
      </c>
      <c r="C46" s="34">
        <v>13462917.449999999</v>
      </c>
      <c r="D46" s="34">
        <v>3400532.55</v>
      </c>
      <c r="E46" s="35">
        <v>0.252585</v>
      </c>
      <c r="F46" s="34">
        <v>3046315.59</v>
      </c>
      <c r="G46" s="35">
        <v>0.226275</v>
      </c>
    </row>
    <row r="47" spans="1:7" ht="15.75" x14ac:dyDescent="0.25">
      <c r="A47" s="69"/>
      <c r="B47" s="33" t="s">
        <v>83</v>
      </c>
      <c r="C47" s="34">
        <v>6338397.5700000003</v>
      </c>
      <c r="D47" s="34">
        <v>4488796.67</v>
      </c>
      <c r="E47" s="35">
        <v>0.70819100000000001</v>
      </c>
      <c r="F47" s="34">
        <v>696450.99</v>
      </c>
      <c r="G47" s="35">
        <v>0.109878</v>
      </c>
    </row>
    <row r="48" spans="1:7" ht="15.75" x14ac:dyDescent="0.25">
      <c r="A48" s="68">
        <v>9</v>
      </c>
      <c r="B48" s="36" t="s">
        <v>84</v>
      </c>
      <c r="C48" s="37">
        <v>53234807.340000004</v>
      </c>
      <c r="D48" s="37">
        <v>15642730.449999999</v>
      </c>
      <c r="E48" s="38">
        <v>0.29384399999999999</v>
      </c>
      <c r="F48" s="37">
        <v>12695928.560000001</v>
      </c>
      <c r="G48" s="38">
        <v>0.23848900000000001</v>
      </c>
    </row>
    <row r="49" spans="1:7" ht="15.75" x14ac:dyDescent="0.25">
      <c r="A49" s="69"/>
      <c r="B49" s="33" t="s">
        <v>85</v>
      </c>
      <c r="C49" s="34">
        <v>2699207.99</v>
      </c>
      <c r="D49" s="34">
        <v>1128105.3899999999</v>
      </c>
      <c r="E49" s="35">
        <v>0.417939</v>
      </c>
      <c r="F49" s="34">
        <v>930985.58</v>
      </c>
      <c r="G49" s="35">
        <v>0.34491100000000002</v>
      </c>
    </row>
    <row r="50" spans="1:7" ht="15.75" x14ac:dyDescent="0.25">
      <c r="A50" s="69"/>
      <c r="B50" s="33" t="s">
        <v>86</v>
      </c>
      <c r="C50" s="34">
        <v>1965912.5</v>
      </c>
      <c r="D50" s="34">
        <v>626327.6</v>
      </c>
      <c r="E50" s="35">
        <v>0.31859399999999999</v>
      </c>
      <c r="F50" s="34">
        <v>554465.94999999995</v>
      </c>
      <c r="G50" s="35">
        <v>0.28204000000000001</v>
      </c>
    </row>
    <row r="51" spans="1:7" ht="15.75" x14ac:dyDescent="0.25">
      <c r="A51" s="69"/>
      <c r="B51" s="33" t="s">
        <v>87</v>
      </c>
      <c r="C51" s="34">
        <v>180000</v>
      </c>
      <c r="D51" s="34">
        <v>56208.56</v>
      </c>
      <c r="E51" s="35">
        <v>0.31226999999999999</v>
      </c>
      <c r="F51" s="34">
        <v>50708.56</v>
      </c>
      <c r="G51" s="35">
        <v>0.28171400000000002</v>
      </c>
    </row>
    <row r="52" spans="1:7" ht="15.75" x14ac:dyDescent="0.25">
      <c r="A52" s="69"/>
      <c r="B52" s="33" t="s">
        <v>88</v>
      </c>
      <c r="C52" s="34">
        <v>2364282.9700000002</v>
      </c>
      <c r="D52" s="34">
        <v>742477.14</v>
      </c>
      <c r="E52" s="35">
        <v>0.31403900000000001</v>
      </c>
      <c r="F52" s="34">
        <v>623225.28</v>
      </c>
      <c r="G52" s="35">
        <v>0.2636</v>
      </c>
    </row>
    <row r="53" spans="1:7" ht="15.75" x14ac:dyDescent="0.25">
      <c r="A53" s="69"/>
      <c r="B53" s="33" t="s">
        <v>89</v>
      </c>
      <c r="C53" s="34">
        <v>3044903.94</v>
      </c>
      <c r="D53" s="34">
        <v>989026.41</v>
      </c>
      <c r="E53" s="35">
        <v>0.32481399999999999</v>
      </c>
      <c r="F53" s="34">
        <v>785619.39</v>
      </c>
      <c r="G53" s="35">
        <v>0.25801099999999999</v>
      </c>
    </row>
    <row r="54" spans="1:7" ht="15.75" x14ac:dyDescent="0.25">
      <c r="A54" s="69"/>
      <c r="B54" s="33" t="s">
        <v>90</v>
      </c>
      <c r="C54" s="34">
        <v>1801459.74</v>
      </c>
      <c r="D54" s="34">
        <v>546950.36</v>
      </c>
      <c r="E54" s="35">
        <v>0.30361500000000002</v>
      </c>
      <c r="F54" s="34">
        <v>451204.9</v>
      </c>
      <c r="G54" s="35">
        <v>0.25046600000000002</v>
      </c>
    </row>
    <row r="55" spans="1:7" ht="15.75" x14ac:dyDescent="0.25">
      <c r="A55" s="69"/>
      <c r="B55" s="33" t="s">
        <v>91</v>
      </c>
      <c r="C55" s="34">
        <v>4217328.8</v>
      </c>
      <c r="D55" s="34">
        <v>1309455.3899999999</v>
      </c>
      <c r="E55" s="35">
        <v>0.31049399999999999</v>
      </c>
      <c r="F55" s="34">
        <v>1010346.12</v>
      </c>
      <c r="G55" s="35">
        <v>0.23957000000000001</v>
      </c>
    </row>
    <row r="56" spans="1:7" ht="15.75" x14ac:dyDescent="0.25">
      <c r="A56" s="69"/>
      <c r="B56" s="33" t="s">
        <v>92</v>
      </c>
      <c r="C56" s="34">
        <v>25395363.460000001</v>
      </c>
      <c r="D56" s="34">
        <v>6844525.71</v>
      </c>
      <c r="E56" s="35">
        <v>0.26951900000000001</v>
      </c>
      <c r="F56" s="34">
        <v>5882936.3799999999</v>
      </c>
      <c r="G56" s="35">
        <v>0.231654</v>
      </c>
    </row>
    <row r="57" spans="1:7" ht="15.75" x14ac:dyDescent="0.25">
      <c r="A57" s="69"/>
      <c r="B57" s="33" t="s">
        <v>93</v>
      </c>
      <c r="C57" s="34">
        <v>2957599.18</v>
      </c>
      <c r="D57" s="34">
        <v>843365.3</v>
      </c>
      <c r="E57" s="35">
        <v>0.28515200000000002</v>
      </c>
      <c r="F57" s="34">
        <v>632381.93999999994</v>
      </c>
      <c r="G57" s="35">
        <v>0.21381600000000001</v>
      </c>
    </row>
    <row r="58" spans="1:7" ht="15.75" x14ac:dyDescent="0.25">
      <c r="A58" s="69"/>
      <c r="B58" s="33" t="s">
        <v>94</v>
      </c>
      <c r="C58" s="34">
        <v>5455454.7800000003</v>
      </c>
      <c r="D58" s="34">
        <v>1634230.87</v>
      </c>
      <c r="E58" s="35">
        <v>0.29955900000000002</v>
      </c>
      <c r="F58" s="34">
        <v>1130378.8400000001</v>
      </c>
      <c r="G58" s="35">
        <v>0.207202</v>
      </c>
    </row>
    <row r="59" spans="1:7" ht="15.75" x14ac:dyDescent="0.25">
      <c r="A59" s="69"/>
      <c r="B59" s="33" t="s">
        <v>95</v>
      </c>
      <c r="C59" s="34">
        <v>3153293.98</v>
      </c>
      <c r="D59" s="34">
        <v>922057.72</v>
      </c>
      <c r="E59" s="35">
        <v>0.29241099999999998</v>
      </c>
      <c r="F59" s="34">
        <v>643675.62</v>
      </c>
      <c r="G59" s="35">
        <v>0.204128</v>
      </c>
    </row>
    <row r="60" spans="1:7" ht="15.75" x14ac:dyDescent="0.25">
      <c r="A60" s="68">
        <v>10</v>
      </c>
      <c r="B60" s="36" t="s">
        <v>96</v>
      </c>
      <c r="C60" s="37">
        <v>607220179.11000001</v>
      </c>
      <c r="D60" s="37">
        <v>246461004.59</v>
      </c>
      <c r="E60" s="38">
        <v>0.40588400000000002</v>
      </c>
      <c r="F60" s="37">
        <v>123979085.54000001</v>
      </c>
      <c r="G60" s="38">
        <v>0.204175</v>
      </c>
    </row>
    <row r="61" spans="1:7" ht="15.75" x14ac:dyDescent="0.25">
      <c r="A61" s="69"/>
      <c r="B61" s="33" t="s">
        <v>97</v>
      </c>
      <c r="C61" s="34">
        <v>71288594.719999999</v>
      </c>
      <c r="D61" s="34">
        <v>61373227.689999998</v>
      </c>
      <c r="E61" s="35">
        <v>0.86091200000000001</v>
      </c>
      <c r="F61" s="34">
        <v>24709309.899999999</v>
      </c>
      <c r="G61" s="35">
        <v>0.34660999999999997</v>
      </c>
    </row>
    <row r="62" spans="1:7" ht="15.75" x14ac:dyDescent="0.25">
      <c r="A62" s="69"/>
      <c r="B62" s="33" t="s">
        <v>98</v>
      </c>
      <c r="C62" s="34">
        <v>116813750.62</v>
      </c>
      <c r="D62" s="34">
        <v>50384258.640000001</v>
      </c>
      <c r="E62" s="35">
        <v>0.43132100000000001</v>
      </c>
      <c r="F62" s="34">
        <v>39701665.609999999</v>
      </c>
      <c r="G62" s="35">
        <v>0.33987200000000001</v>
      </c>
    </row>
    <row r="63" spans="1:7" ht="15.75" x14ac:dyDescent="0.25">
      <c r="A63" s="69"/>
      <c r="B63" s="33" t="s">
        <v>99</v>
      </c>
      <c r="C63" s="34">
        <v>63787767.469999999</v>
      </c>
      <c r="D63" s="34">
        <v>26516786.789999999</v>
      </c>
      <c r="E63" s="35">
        <v>0.41570299999999999</v>
      </c>
      <c r="F63" s="34">
        <v>18109940.940000001</v>
      </c>
      <c r="G63" s="35">
        <v>0.28390900000000002</v>
      </c>
    </row>
    <row r="64" spans="1:7" ht="15.75" x14ac:dyDescent="0.25">
      <c r="A64" s="69"/>
      <c r="B64" s="33" t="s">
        <v>100</v>
      </c>
      <c r="C64" s="34">
        <v>261457686.19999999</v>
      </c>
      <c r="D64" s="34">
        <v>68415482.439999998</v>
      </c>
      <c r="E64" s="35">
        <v>0.26166899999999998</v>
      </c>
      <c r="F64" s="34">
        <v>37637554.030000001</v>
      </c>
      <c r="G64" s="35">
        <v>0.143953</v>
      </c>
    </row>
    <row r="65" spans="1:7" ht="15.75" x14ac:dyDescent="0.25">
      <c r="A65" s="69"/>
      <c r="B65" s="33" t="s">
        <v>101</v>
      </c>
      <c r="C65" s="34">
        <v>93872380.099999994</v>
      </c>
      <c r="D65" s="34">
        <v>39771249.030000001</v>
      </c>
      <c r="E65" s="35">
        <v>0.423674</v>
      </c>
      <c r="F65" s="34">
        <v>3820615.06</v>
      </c>
      <c r="G65" s="35">
        <v>4.07E-2</v>
      </c>
    </row>
    <row r="66" spans="1:7" ht="15.75" x14ac:dyDescent="0.25">
      <c r="A66" s="68">
        <v>11</v>
      </c>
      <c r="B66" s="36" t="s">
        <v>102</v>
      </c>
      <c r="C66" s="37">
        <v>28958066.920000002</v>
      </c>
      <c r="D66" s="37">
        <v>7703306.6600000001</v>
      </c>
      <c r="E66" s="38">
        <v>0.26601599999999997</v>
      </c>
      <c r="F66" s="37">
        <v>5703973.96</v>
      </c>
      <c r="G66" s="38">
        <v>0.19697400000000001</v>
      </c>
    </row>
    <row r="67" spans="1:7" ht="15.75" x14ac:dyDescent="0.25">
      <c r="A67" s="69"/>
      <c r="B67" s="33" t="s">
        <v>103</v>
      </c>
      <c r="C67" s="34">
        <v>6347614.5999999996</v>
      </c>
      <c r="D67" s="34">
        <v>2920430.67</v>
      </c>
      <c r="E67" s="35">
        <v>0.46008300000000002</v>
      </c>
      <c r="F67" s="34">
        <v>2002085.85</v>
      </c>
      <c r="G67" s="35">
        <v>0.31540800000000002</v>
      </c>
    </row>
    <row r="68" spans="1:7" ht="15.75" x14ac:dyDescent="0.25">
      <c r="A68" s="69"/>
      <c r="B68" s="33" t="s">
        <v>104</v>
      </c>
      <c r="C68" s="34">
        <v>4843114.6100000003</v>
      </c>
      <c r="D68" s="34">
        <v>1253029.8400000001</v>
      </c>
      <c r="E68" s="35">
        <v>0.25872400000000001</v>
      </c>
      <c r="F68" s="34">
        <v>1253029.8400000001</v>
      </c>
      <c r="G68" s="35">
        <v>0.25872400000000001</v>
      </c>
    </row>
    <row r="69" spans="1:7" ht="15.75" x14ac:dyDescent="0.25">
      <c r="A69" s="69"/>
      <c r="B69" s="33" t="s">
        <v>105</v>
      </c>
      <c r="C69" s="34">
        <v>17767337.710000001</v>
      </c>
      <c r="D69" s="34">
        <v>3529846.15</v>
      </c>
      <c r="E69" s="35">
        <v>0.19867099999999999</v>
      </c>
      <c r="F69" s="34">
        <v>2448858.27</v>
      </c>
      <c r="G69" s="35">
        <v>0.13782900000000001</v>
      </c>
    </row>
    <row r="70" spans="1:7" ht="15.75" x14ac:dyDescent="0.25">
      <c r="A70" s="68">
        <v>12</v>
      </c>
      <c r="B70" s="36" t="s">
        <v>106</v>
      </c>
      <c r="C70" s="37">
        <v>75832699.719999999</v>
      </c>
      <c r="D70" s="37">
        <v>21403745.969999999</v>
      </c>
      <c r="E70" s="38">
        <v>0.28225</v>
      </c>
      <c r="F70" s="37">
        <v>13743135.17</v>
      </c>
      <c r="G70" s="38">
        <v>0.18123</v>
      </c>
    </row>
    <row r="71" spans="1:7" ht="15.75" x14ac:dyDescent="0.25">
      <c r="A71" s="69"/>
      <c r="B71" s="33" t="s">
        <v>107</v>
      </c>
      <c r="C71" s="34">
        <v>7393263.8499999996</v>
      </c>
      <c r="D71" s="34">
        <v>2909515.14</v>
      </c>
      <c r="E71" s="35">
        <v>0.393536</v>
      </c>
      <c r="F71" s="34">
        <v>2128568.31</v>
      </c>
      <c r="G71" s="35">
        <v>0.287906</v>
      </c>
    </row>
    <row r="72" spans="1:7" ht="15.75" x14ac:dyDescent="0.25">
      <c r="A72" s="69"/>
      <c r="B72" s="33" t="s">
        <v>108</v>
      </c>
      <c r="C72" s="34">
        <v>7851995.5999999996</v>
      </c>
      <c r="D72" s="34">
        <v>3619620.11</v>
      </c>
      <c r="E72" s="35">
        <v>0.46098099999999997</v>
      </c>
      <c r="F72" s="34">
        <v>2257673.46</v>
      </c>
      <c r="G72" s="35">
        <v>0.28752899999999998</v>
      </c>
    </row>
    <row r="73" spans="1:7" ht="15.75" x14ac:dyDescent="0.25">
      <c r="A73" s="69"/>
      <c r="B73" s="33" t="s">
        <v>109</v>
      </c>
      <c r="C73" s="34">
        <v>1561934.88</v>
      </c>
      <c r="D73" s="34">
        <v>436641.19</v>
      </c>
      <c r="E73" s="35">
        <v>0.27955099999999999</v>
      </c>
      <c r="F73" s="34">
        <v>379705.71</v>
      </c>
      <c r="G73" s="35">
        <v>0.24310000000000001</v>
      </c>
    </row>
    <row r="74" spans="1:7" ht="15.75" x14ac:dyDescent="0.25">
      <c r="A74" s="69"/>
      <c r="B74" s="33" t="s">
        <v>110</v>
      </c>
      <c r="C74" s="34">
        <v>8738390.3399999999</v>
      </c>
      <c r="D74" s="34">
        <v>2378426.86</v>
      </c>
      <c r="E74" s="35">
        <v>0.27218100000000001</v>
      </c>
      <c r="F74" s="34">
        <v>2114263.87</v>
      </c>
      <c r="G74" s="35">
        <v>0.241951</v>
      </c>
    </row>
    <row r="75" spans="1:7" ht="15.75" x14ac:dyDescent="0.25">
      <c r="A75" s="69"/>
      <c r="B75" s="33" t="s">
        <v>111</v>
      </c>
      <c r="C75" s="34">
        <v>6385350.7199999997</v>
      </c>
      <c r="D75" s="34">
        <v>2253909.09</v>
      </c>
      <c r="E75" s="35">
        <v>0.35298099999999999</v>
      </c>
      <c r="F75" s="34">
        <v>1342298.93</v>
      </c>
      <c r="G75" s="35">
        <v>0.21021500000000001</v>
      </c>
    </row>
    <row r="76" spans="1:7" ht="15.75" x14ac:dyDescent="0.25">
      <c r="A76" s="69"/>
      <c r="B76" s="33" t="s">
        <v>112</v>
      </c>
      <c r="C76" s="34">
        <v>9661351.3399999999</v>
      </c>
      <c r="D76" s="34">
        <v>2370468.89</v>
      </c>
      <c r="E76" s="35">
        <v>0.24535599999999999</v>
      </c>
      <c r="F76" s="34">
        <v>1688718.14</v>
      </c>
      <c r="G76" s="35">
        <v>0.174791</v>
      </c>
    </row>
    <row r="77" spans="1:7" ht="15.75" x14ac:dyDescent="0.25">
      <c r="A77" s="69"/>
      <c r="B77" s="33" t="s">
        <v>113</v>
      </c>
      <c r="C77" s="34">
        <v>7925044.2800000003</v>
      </c>
      <c r="D77" s="34">
        <v>2969534.86</v>
      </c>
      <c r="E77" s="35">
        <v>0.37470300000000001</v>
      </c>
      <c r="F77" s="34">
        <v>1380182.51</v>
      </c>
      <c r="G77" s="35">
        <v>0.174155</v>
      </c>
    </row>
    <row r="78" spans="1:7" ht="15.75" x14ac:dyDescent="0.25">
      <c r="A78" s="69"/>
      <c r="B78" s="33" t="s">
        <v>114</v>
      </c>
      <c r="C78" s="34">
        <v>6744784.3300000001</v>
      </c>
      <c r="D78" s="34">
        <v>1983309.39</v>
      </c>
      <c r="E78" s="35">
        <v>0.29405100000000001</v>
      </c>
      <c r="F78" s="34">
        <v>1005629.08</v>
      </c>
      <c r="G78" s="35">
        <v>0.14909700000000001</v>
      </c>
    </row>
    <row r="79" spans="1:7" ht="15.75" x14ac:dyDescent="0.25">
      <c r="A79" s="69"/>
      <c r="B79" s="33" t="s">
        <v>115</v>
      </c>
      <c r="C79" s="34">
        <v>7188967.5</v>
      </c>
      <c r="D79" s="34">
        <v>1909242.69</v>
      </c>
      <c r="E79" s="35">
        <v>0.26557999999999998</v>
      </c>
      <c r="F79" s="34">
        <v>904132.05</v>
      </c>
      <c r="G79" s="35">
        <v>0.12576699999999999</v>
      </c>
    </row>
    <row r="80" spans="1:7" ht="15.75" x14ac:dyDescent="0.25">
      <c r="A80" s="69"/>
      <c r="B80" s="33" t="s">
        <v>116</v>
      </c>
      <c r="C80" s="34">
        <v>754488.98</v>
      </c>
      <c r="D80" s="34">
        <v>82221.81</v>
      </c>
      <c r="E80" s="35">
        <v>0.108977</v>
      </c>
      <c r="F80" s="34">
        <v>70718.62</v>
      </c>
      <c r="G80" s="35">
        <v>9.3729999999999994E-2</v>
      </c>
    </row>
    <row r="81" spans="1:7" ht="15.75" x14ac:dyDescent="0.25">
      <c r="A81" s="69"/>
      <c r="B81" s="33" t="s">
        <v>117</v>
      </c>
      <c r="C81" s="34">
        <v>11627127.9</v>
      </c>
      <c r="D81" s="34">
        <v>490855.94</v>
      </c>
      <c r="E81" s="35">
        <v>4.2215999999999997E-2</v>
      </c>
      <c r="F81" s="34">
        <v>471244.49</v>
      </c>
      <c r="G81" s="35">
        <v>4.0529999999999997E-2</v>
      </c>
    </row>
    <row r="82" spans="1:7" ht="15.75" x14ac:dyDescent="0.25">
      <c r="A82" s="68">
        <v>13</v>
      </c>
      <c r="B82" s="36" t="s">
        <v>118</v>
      </c>
      <c r="C82" s="37">
        <v>49547548.189999998</v>
      </c>
      <c r="D82" s="37">
        <v>15830599.58</v>
      </c>
      <c r="E82" s="38">
        <v>0.31950299999999998</v>
      </c>
      <c r="F82" s="37">
        <v>8931817.3900000006</v>
      </c>
      <c r="G82" s="38">
        <v>0.18026800000000001</v>
      </c>
    </row>
    <row r="83" spans="1:7" ht="15.75" x14ac:dyDescent="0.25">
      <c r="A83" s="69"/>
      <c r="B83" s="33" t="s">
        <v>119</v>
      </c>
      <c r="C83" s="34">
        <v>1119372.3600000001</v>
      </c>
      <c r="D83" s="34">
        <v>368787.5</v>
      </c>
      <c r="E83" s="35">
        <v>0.329459</v>
      </c>
      <c r="F83" s="34">
        <v>360324.36</v>
      </c>
      <c r="G83" s="35">
        <v>0.32189899999999999</v>
      </c>
    </row>
    <row r="84" spans="1:7" ht="15.75" x14ac:dyDescent="0.25">
      <c r="A84" s="69"/>
      <c r="B84" s="33" t="s">
        <v>120</v>
      </c>
      <c r="C84" s="34">
        <v>8473883.0600000005</v>
      </c>
      <c r="D84" s="34">
        <v>2460195.4</v>
      </c>
      <c r="E84" s="35">
        <v>0.290327</v>
      </c>
      <c r="F84" s="34">
        <v>2411659.04</v>
      </c>
      <c r="G84" s="35">
        <v>0.28459899999999999</v>
      </c>
    </row>
    <row r="85" spans="1:7" ht="15.75" x14ac:dyDescent="0.25">
      <c r="A85" s="69"/>
      <c r="B85" s="33" t="s">
        <v>121</v>
      </c>
      <c r="C85" s="34">
        <v>20207807.710000001</v>
      </c>
      <c r="D85" s="34">
        <v>8720737.7400000002</v>
      </c>
      <c r="E85" s="35">
        <v>0.43155300000000002</v>
      </c>
      <c r="F85" s="34">
        <v>4466715.76</v>
      </c>
      <c r="G85" s="35">
        <v>0.22103900000000001</v>
      </c>
    </row>
    <row r="86" spans="1:7" ht="15.75" x14ac:dyDescent="0.25">
      <c r="A86" s="69"/>
      <c r="B86" s="33" t="s">
        <v>122</v>
      </c>
      <c r="C86" s="34">
        <v>19746485.059999999</v>
      </c>
      <c r="D86" s="34">
        <v>4280878.9400000004</v>
      </c>
      <c r="E86" s="35">
        <v>0.21679200000000001</v>
      </c>
      <c r="F86" s="34">
        <v>1693118.23</v>
      </c>
      <c r="G86" s="35">
        <v>8.5743E-2</v>
      </c>
    </row>
    <row r="87" spans="1:7" ht="15.75" x14ac:dyDescent="0.25">
      <c r="A87" s="68">
        <v>14</v>
      </c>
      <c r="B87" s="36" t="s">
        <v>123</v>
      </c>
      <c r="C87" s="37">
        <v>12372075.49</v>
      </c>
      <c r="D87" s="37">
        <v>3455614.38</v>
      </c>
      <c r="E87" s="38">
        <v>0.279308</v>
      </c>
      <c r="F87" s="37">
        <v>1813573.45</v>
      </c>
      <c r="G87" s="38">
        <v>0.14658599999999999</v>
      </c>
    </row>
    <row r="88" spans="1:7" ht="15.75" x14ac:dyDescent="0.25">
      <c r="A88" s="69"/>
      <c r="B88" s="33" t="s">
        <v>124</v>
      </c>
      <c r="C88" s="34">
        <v>12372075.49</v>
      </c>
      <c r="D88" s="34">
        <v>3455614.38</v>
      </c>
      <c r="E88" s="35">
        <v>0.279308</v>
      </c>
      <c r="F88" s="34">
        <v>1813573.45</v>
      </c>
      <c r="G88" s="35">
        <v>0.14658599999999999</v>
      </c>
    </row>
    <row r="89" spans="1:7" ht="15.75" x14ac:dyDescent="0.25">
      <c r="A89" s="68">
        <v>15</v>
      </c>
      <c r="B89" s="36" t="s">
        <v>125</v>
      </c>
      <c r="C89" s="37">
        <v>6009126.4100000001</v>
      </c>
      <c r="D89" s="37">
        <v>714045.99</v>
      </c>
      <c r="E89" s="38">
        <v>0.118827</v>
      </c>
      <c r="F89" s="37">
        <v>673238.99</v>
      </c>
      <c r="G89" s="38">
        <v>0.112036</v>
      </c>
    </row>
    <row r="90" spans="1:7" ht="15.75" x14ac:dyDescent="0.25">
      <c r="A90" s="69"/>
      <c r="B90" s="33" t="s">
        <v>126</v>
      </c>
      <c r="C90" s="34">
        <v>6009126.4100000001</v>
      </c>
      <c r="D90" s="34">
        <v>714045.99</v>
      </c>
      <c r="E90" s="35">
        <v>0.118827</v>
      </c>
      <c r="F90" s="34">
        <v>673238.99</v>
      </c>
      <c r="G90" s="35">
        <v>0.112036</v>
      </c>
    </row>
    <row r="91" spans="1:7" x14ac:dyDescent="0.25">
      <c r="A91" s="70" t="s">
        <v>127</v>
      </c>
      <c r="B91" s="71"/>
      <c r="C91" s="39">
        <v>1627454403.3800001</v>
      </c>
      <c r="D91" s="39">
        <v>709651175.52999997</v>
      </c>
      <c r="E91" s="40">
        <v>0.436</v>
      </c>
      <c r="F91" s="39">
        <v>428079823.93000001</v>
      </c>
      <c r="G91" s="40">
        <v>0.26303599999999999</v>
      </c>
    </row>
    <row r="92" spans="1:7" ht="6.95" customHeight="1" x14ac:dyDescent="0.25"/>
    <row r="93" spans="1:7" ht="6.95" customHeight="1" x14ac:dyDescent="0.25"/>
    <row r="95" spans="1:7" ht="15.75" x14ac:dyDescent="0.25">
      <c r="A95" s="41"/>
      <c r="B95" s="41"/>
      <c r="C95" s="41"/>
      <c r="D95" s="41"/>
      <c r="E95" s="41"/>
      <c r="F95" s="41"/>
      <c r="G95" s="41"/>
    </row>
    <row r="96" spans="1:7" x14ac:dyDescent="0.25">
      <c r="A96" s="72"/>
      <c r="B96" s="66"/>
      <c r="C96" s="66"/>
      <c r="D96" s="66"/>
      <c r="E96" s="66"/>
      <c r="F96" s="66"/>
      <c r="G96" s="66"/>
    </row>
    <row r="97" spans="1:7" ht="15.75" x14ac:dyDescent="0.25">
      <c r="A97" s="67" t="s">
        <v>128</v>
      </c>
      <c r="B97" s="73"/>
      <c r="C97" s="73"/>
      <c r="D97" s="73"/>
      <c r="E97" s="73"/>
      <c r="F97" s="73"/>
      <c r="G97" s="73"/>
    </row>
    <row r="98" spans="1:7" ht="15.75" x14ac:dyDescent="0.25">
      <c r="A98" s="67" t="s">
        <v>38</v>
      </c>
      <c r="B98" s="73"/>
      <c r="C98" s="73"/>
      <c r="D98" s="73"/>
      <c r="E98" s="73"/>
      <c r="F98" s="73"/>
      <c r="G98" s="73"/>
    </row>
    <row r="99" spans="1:7" ht="38.25" x14ac:dyDescent="0.25">
      <c r="A99" s="32" t="s">
        <v>129</v>
      </c>
      <c r="B99" s="32" t="s">
        <v>130</v>
      </c>
      <c r="C99" s="31" t="s">
        <v>18</v>
      </c>
      <c r="D99" s="31" t="s">
        <v>19</v>
      </c>
      <c r="E99" s="31" t="s">
        <v>41</v>
      </c>
      <c r="F99" s="31" t="s">
        <v>21</v>
      </c>
      <c r="G99" s="31" t="s">
        <v>42</v>
      </c>
    </row>
    <row r="100" spans="1:7" ht="15.75" x14ac:dyDescent="0.25">
      <c r="A100" s="42">
        <v>1</v>
      </c>
      <c r="B100" s="33" t="s">
        <v>43</v>
      </c>
      <c r="C100" s="34">
        <v>181061467.88999999</v>
      </c>
      <c r="D100" s="34">
        <v>91776571.859999999</v>
      </c>
      <c r="E100" s="35">
        <v>0.50688100000000003</v>
      </c>
      <c r="F100" s="34">
        <v>79728946.870000005</v>
      </c>
      <c r="G100" s="35">
        <v>0.44034200000000001</v>
      </c>
    </row>
    <row r="101" spans="1:7" ht="15.75" x14ac:dyDescent="0.25">
      <c r="A101" s="42">
        <v>2</v>
      </c>
      <c r="B101" s="33" t="s">
        <v>45</v>
      </c>
      <c r="C101" s="34">
        <v>2299629.46</v>
      </c>
      <c r="D101" s="34">
        <v>896001.14</v>
      </c>
      <c r="E101" s="35">
        <v>0.38962799999999997</v>
      </c>
      <c r="F101" s="34">
        <v>776262.14</v>
      </c>
      <c r="G101" s="35">
        <v>0.33756000000000003</v>
      </c>
    </row>
    <row r="102" spans="1:7" ht="15.75" x14ac:dyDescent="0.25">
      <c r="A102" s="42">
        <v>3</v>
      </c>
      <c r="B102" s="33" t="s">
        <v>48</v>
      </c>
      <c r="C102" s="34">
        <v>321047764.25999999</v>
      </c>
      <c r="D102" s="34">
        <v>188158782.44</v>
      </c>
      <c r="E102" s="35">
        <v>0.58607699999999996</v>
      </c>
      <c r="F102" s="34">
        <v>102954560.29000001</v>
      </c>
      <c r="G102" s="35">
        <v>0.320683</v>
      </c>
    </row>
    <row r="103" spans="1:7" ht="15.75" x14ac:dyDescent="0.25">
      <c r="A103" s="42">
        <v>4</v>
      </c>
      <c r="B103" s="33" t="s">
        <v>54</v>
      </c>
      <c r="C103" s="34">
        <v>6514694.4699999997</v>
      </c>
      <c r="D103" s="34">
        <v>2179155.9</v>
      </c>
      <c r="E103" s="35">
        <v>0.33449899999999999</v>
      </c>
      <c r="F103" s="34">
        <v>2057002.92</v>
      </c>
      <c r="G103" s="35">
        <v>0.31574799999999997</v>
      </c>
    </row>
    <row r="104" spans="1:7" ht="15.75" x14ac:dyDescent="0.25">
      <c r="A104" s="42">
        <v>5</v>
      </c>
      <c r="B104" s="33" t="s">
        <v>57</v>
      </c>
      <c r="C104" s="34">
        <v>55643169.560000002</v>
      </c>
      <c r="D104" s="34">
        <v>28566693.93</v>
      </c>
      <c r="E104" s="35">
        <v>0.51339100000000004</v>
      </c>
      <c r="F104" s="34">
        <v>16162151.85</v>
      </c>
      <c r="G104" s="35">
        <v>0.29046100000000002</v>
      </c>
    </row>
    <row r="105" spans="1:7" ht="15.75" x14ac:dyDescent="0.25">
      <c r="A105" s="42">
        <v>6</v>
      </c>
      <c r="B105" s="33" t="s">
        <v>65</v>
      </c>
      <c r="C105" s="34">
        <v>136694518.25</v>
      </c>
      <c r="D105" s="34">
        <v>55302515.289999999</v>
      </c>
      <c r="E105" s="35">
        <v>0.40456999999999999</v>
      </c>
      <c r="F105" s="34">
        <v>36737810.259999998</v>
      </c>
      <c r="G105" s="35">
        <v>0.268758</v>
      </c>
    </row>
    <row r="106" spans="1:7" ht="15.75" x14ac:dyDescent="0.25">
      <c r="A106" s="42">
        <v>7</v>
      </c>
      <c r="B106" s="33" t="s">
        <v>70</v>
      </c>
      <c r="C106" s="34">
        <v>47706388.509999998</v>
      </c>
      <c r="D106" s="34">
        <v>15716089.630000001</v>
      </c>
      <c r="E106" s="35">
        <v>0.329434</v>
      </c>
      <c r="F106" s="34">
        <v>11745182.26</v>
      </c>
      <c r="G106" s="35">
        <v>0.246197</v>
      </c>
    </row>
    <row r="107" spans="1:7" ht="15.75" x14ac:dyDescent="0.25">
      <c r="A107" s="42">
        <v>8</v>
      </c>
      <c r="B107" s="33" t="s">
        <v>78</v>
      </c>
      <c r="C107" s="34">
        <v>43312267.799999997</v>
      </c>
      <c r="D107" s="34">
        <v>15844317.720000001</v>
      </c>
      <c r="E107" s="35">
        <v>0.36581599999999997</v>
      </c>
      <c r="F107" s="34">
        <v>10377154.279999999</v>
      </c>
      <c r="G107" s="35">
        <v>0.239589</v>
      </c>
    </row>
    <row r="108" spans="1:7" ht="15.75" x14ac:dyDescent="0.25">
      <c r="A108" s="42">
        <v>9</v>
      </c>
      <c r="B108" s="33" t="s">
        <v>84</v>
      </c>
      <c r="C108" s="34">
        <v>53234807.340000004</v>
      </c>
      <c r="D108" s="34">
        <v>15642730.449999999</v>
      </c>
      <c r="E108" s="35">
        <v>0.29384399999999999</v>
      </c>
      <c r="F108" s="34">
        <v>12695928.560000001</v>
      </c>
      <c r="G108" s="35">
        <v>0.23848900000000001</v>
      </c>
    </row>
    <row r="109" spans="1:7" ht="15.75" x14ac:dyDescent="0.25">
      <c r="A109" s="42">
        <v>10</v>
      </c>
      <c r="B109" s="33" t="s">
        <v>96</v>
      </c>
      <c r="C109" s="34">
        <v>607220179.11000001</v>
      </c>
      <c r="D109" s="34">
        <v>246461004.59</v>
      </c>
      <c r="E109" s="35">
        <v>0.40588400000000002</v>
      </c>
      <c r="F109" s="34">
        <v>123979085.54000001</v>
      </c>
      <c r="G109" s="35">
        <v>0.204175</v>
      </c>
    </row>
    <row r="110" spans="1:7" ht="15.75" x14ac:dyDescent="0.25">
      <c r="A110" s="42">
        <v>11</v>
      </c>
      <c r="B110" s="33" t="s">
        <v>102</v>
      </c>
      <c r="C110" s="34">
        <v>28958066.920000002</v>
      </c>
      <c r="D110" s="34">
        <v>7703306.6600000001</v>
      </c>
      <c r="E110" s="35">
        <v>0.26601599999999997</v>
      </c>
      <c r="F110" s="34">
        <v>5703973.96</v>
      </c>
      <c r="G110" s="35">
        <v>0.19697400000000001</v>
      </c>
    </row>
    <row r="111" spans="1:7" ht="15.75" x14ac:dyDescent="0.25">
      <c r="A111" s="42">
        <v>12</v>
      </c>
      <c r="B111" s="33" t="s">
        <v>106</v>
      </c>
      <c r="C111" s="34">
        <v>75832699.719999999</v>
      </c>
      <c r="D111" s="34">
        <v>21403745.969999999</v>
      </c>
      <c r="E111" s="35">
        <v>0.28225</v>
      </c>
      <c r="F111" s="34">
        <v>13743135.17</v>
      </c>
      <c r="G111" s="35">
        <v>0.18123</v>
      </c>
    </row>
    <row r="112" spans="1:7" ht="15.75" x14ac:dyDescent="0.25">
      <c r="A112" s="42">
        <v>13</v>
      </c>
      <c r="B112" s="33" t="s">
        <v>118</v>
      </c>
      <c r="C112" s="34">
        <v>49547548.189999998</v>
      </c>
      <c r="D112" s="34">
        <v>15830599.58</v>
      </c>
      <c r="E112" s="35">
        <v>0.31950299999999998</v>
      </c>
      <c r="F112" s="34">
        <v>8931817.3900000006</v>
      </c>
      <c r="G112" s="35">
        <v>0.18026800000000001</v>
      </c>
    </row>
    <row r="113" spans="1:7" ht="15.75" x14ac:dyDescent="0.25">
      <c r="A113" s="42">
        <v>14</v>
      </c>
      <c r="B113" s="33" t="s">
        <v>123</v>
      </c>
      <c r="C113" s="34">
        <v>12372075.49</v>
      </c>
      <c r="D113" s="34">
        <v>3455614.38</v>
      </c>
      <c r="E113" s="35">
        <v>0.279308</v>
      </c>
      <c r="F113" s="34">
        <v>1813573.45</v>
      </c>
      <c r="G113" s="35">
        <v>0.14658599999999999</v>
      </c>
    </row>
    <row r="114" spans="1:7" ht="15.75" x14ac:dyDescent="0.25">
      <c r="A114" s="42">
        <v>15</v>
      </c>
      <c r="B114" s="33" t="s">
        <v>125</v>
      </c>
      <c r="C114" s="34">
        <v>6009126.4100000001</v>
      </c>
      <c r="D114" s="34">
        <v>714045.99</v>
      </c>
      <c r="E114" s="35">
        <v>0.118827</v>
      </c>
      <c r="F114" s="34">
        <v>673238.99</v>
      </c>
      <c r="G114" s="35">
        <v>0.112036</v>
      </c>
    </row>
    <row r="115" spans="1:7" x14ac:dyDescent="0.25">
      <c r="A115" s="70" t="s">
        <v>127</v>
      </c>
      <c r="B115" s="71"/>
      <c r="C115" s="39">
        <v>1627454403.3800001</v>
      </c>
      <c r="D115" s="39">
        <v>709651175.52999997</v>
      </c>
      <c r="E115" s="40">
        <v>0.436</v>
      </c>
      <c r="F115" s="39">
        <v>428079823.93000001</v>
      </c>
      <c r="G115" s="40">
        <v>0.26303599999999999</v>
      </c>
    </row>
    <row r="116" spans="1:7" ht="6.95" customHeight="1" x14ac:dyDescent="0.25"/>
    <row r="117" spans="1:7" ht="6.95" customHeight="1" x14ac:dyDescent="0.25"/>
    <row r="119" spans="1:7" ht="15.75" x14ac:dyDescent="0.25">
      <c r="A119" s="41"/>
      <c r="B119" s="41"/>
      <c r="C119" s="41"/>
      <c r="D119" s="41"/>
      <c r="E119" s="41"/>
      <c r="F119" s="41"/>
      <c r="G119" s="41"/>
    </row>
    <row r="121" spans="1:7" ht="15.75" x14ac:dyDescent="0.25">
      <c r="A121" s="67" t="s">
        <v>37</v>
      </c>
      <c r="B121" s="73"/>
      <c r="C121" s="73"/>
      <c r="D121" s="73"/>
      <c r="E121" s="73"/>
      <c r="F121" s="73"/>
      <c r="G121" s="73"/>
    </row>
    <row r="122" spans="1:7" ht="15.75" x14ac:dyDescent="0.25">
      <c r="A122" s="67" t="s">
        <v>38</v>
      </c>
      <c r="B122" s="73"/>
      <c r="C122" s="73"/>
      <c r="D122" s="73"/>
      <c r="E122" s="73"/>
      <c r="F122" s="73"/>
      <c r="G122" s="73"/>
    </row>
    <row r="123" spans="1:7" ht="38.25" x14ac:dyDescent="0.25">
      <c r="A123" s="32" t="s">
        <v>129</v>
      </c>
      <c r="B123" s="32" t="s">
        <v>131</v>
      </c>
      <c r="C123" s="31" t="s">
        <v>18</v>
      </c>
      <c r="D123" s="31" t="s">
        <v>19</v>
      </c>
      <c r="E123" s="31" t="s">
        <v>41</v>
      </c>
      <c r="F123" s="31" t="s">
        <v>21</v>
      </c>
      <c r="G123" s="31" t="s">
        <v>42</v>
      </c>
    </row>
    <row r="124" spans="1:7" ht="15.75" x14ac:dyDescent="0.25">
      <c r="A124" s="42">
        <v>1</v>
      </c>
      <c r="B124" s="33" t="s">
        <v>66</v>
      </c>
      <c r="C124" s="34">
        <v>4375302.13</v>
      </c>
      <c r="D124" s="34">
        <v>2090051.27</v>
      </c>
      <c r="E124" s="35">
        <v>0.47769299999999998</v>
      </c>
      <c r="F124" s="34">
        <v>2064776.27</v>
      </c>
      <c r="G124" s="35">
        <v>0.471916</v>
      </c>
    </row>
    <row r="125" spans="1:7" ht="15.75" x14ac:dyDescent="0.25">
      <c r="A125" s="42">
        <v>2</v>
      </c>
      <c r="B125" s="33" t="s">
        <v>43</v>
      </c>
      <c r="C125" s="34">
        <v>173446219.88</v>
      </c>
      <c r="D125" s="34">
        <v>89666155.930000007</v>
      </c>
      <c r="E125" s="35">
        <v>0.51696799999999998</v>
      </c>
      <c r="F125" s="34">
        <v>77764181.719999999</v>
      </c>
      <c r="G125" s="35">
        <v>0.44834800000000002</v>
      </c>
    </row>
    <row r="126" spans="1:7" ht="15.75" x14ac:dyDescent="0.25">
      <c r="A126" s="42">
        <v>3</v>
      </c>
      <c r="B126" s="33" t="s">
        <v>46</v>
      </c>
      <c r="C126" s="34">
        <v>1488573.73</v>
      </c>
      <c r="D126" s="34">
        <v>694153.11</v>
      </c>
      <c r="E126" s="35">
        <v>0.46632099999999999</v>
      </c>
      <c r="F126" s="34">
        <v>574414.11</v>
      </c>
      <c r="G126" s="35">
        <v>0.385882</v>
      </c>
    </row>
    <row r="127" spans="1:7" ht="15.75" x14ac:dyDescent="0.25">
      <c r="A127" s="42">
        <v>4</v>
      </c>
      <c r="B127" s="33" t="s">
        <v>58</v>
      </c>
      <c r="C127" s="34">
        <v>7500</v>
      </c>
      <c r="D127" s="34">
        <v>3140.2</v>
      </c>
      <c r="E127" s="35">
        <v>0.41869299999999998</v>
      </c>
      <c r="F127" s="34">
        <v>2864.2</v>
      </c>
      <c r="G127" s="35">
        <v>0.38189299999999998</v>
      </c>
    </row>
    <row r="128" spans="1:7" ht="15.75" x14ac:dyDescent="0.25">
      <c r="A128" s="42">
        <v>5</v>
      </c>
      <c r="B128" s="33" t="s">
        <v>59</v>
      </c>
      <c r="C128" s="34">
        <v>5408915.9500000002</v>
      </c>
      <c r="D128" s="34">
        <v>1905295.78</v>
      </c>
      <c r="E128" s="35">
        <v>0.35225099999999998</v>
      </c>
      <c r="F128" s="34">
        <v>1905295.78</v>
      </c>
      <c r="G128" s="35">
        <v>0.35225099999999998</v>
      </c>
    </row>
    <row r="129" spans="1:7" ht="15.75" x14ac:dyDescent="0.25">
      <c r="A129" s="42">
        <v>6</v>
      </c>
      <c r="B129" s="33" t="s">
        <v>97</v>
      </c>
      <c r="C129" s="34">
        <v>71288594.719999999</v>
      </c>
      <c r="D129" s="34">
        <v>61373227.689999998</v>
      </c>
      <c r="E129" s="35">
        <v>0.86091200000000001</v>
      </c>
      <c r="F129" s="34">
        <v>24709309.899999999</v>
      </c>
      <c r="G129" s="35">
        <v>0.34660999999999997</v>
      </c>
    </row>
    <row r="130" spans="1:7" ht="15.75" x14ac:dyDescent="0.25">
      <c r="A130" s="42">
        <v>7</v>
      </c>
      <c r="B130" s="33" t="s">
        <v>85</v>
      </c>
      <c r="C130" s="34">
        <v>2699207.99</v>
      </c>
      <c r="D130" s="34">
        <v>1128105.3899999999</v>
      </c>
      <c r="E130" s="35">
        <v>0.417939</v>
      </c>
      <c r="F130" s="34">
        <v>930985.58</v>
      </c>
      <c r="G130" s="35">
        <v>0.34491100000000002</v>
      </c>
    </row>
    <row r="131" spans="1:7" ht="15.75" x14ac:dyDescent="0.25">
      <c r="A131" s="42">
        <v>8</v>
      </c>
      <c r="B131" s="33" t="s">
        <v>119</v>
      </c>
      <c r="C131" s="34">
        <v>1119372.3600000001</v>
      </c>
      <c r="D131" s="34">
        <v>368787.5</v>
      </c>
      <c r="E131" s="35">
        <v>0.329459</v>
      </c>
      <c r="F131" s="34">
        <v>360324.36</v>
      </c>
      <c r="G131" s="35">
        <v>0.32189899999999999</v>
      </c>
    </row>
    <row r="132" spans="1:7" ht="15.75" x14ac:dyDescent="0.25">
      <c r="A132" s="42">
        <v>9</v>
      </c>
      <c r="B132" s="33" t="s">
        <v>61</v>
      </c>
      <c r="C132" s="34">
        <v>4123009.13</v>
      </c>
      <c r="D132" s="34">
        <v>1317686.49</v>
      </c>
      <c r="E132" s="35">
        <v>0.31959300000000002</v>
      </c>
      <c r="F132" s="34">
        <v>1303766.49</v>
      </c>
      <c r="G132" s="35">
        <v>0.31621700000000003</v>
      </c>
    </row>
    <row r="133" spans="1:7" ht="15.75" x14ac:dyDescent="0.25">
      <c r="A133" s="42">
        <v>10</v>
      </c>
      <c r="B133" s="33" t="s">
        <v>56</v>
      </c>
      <c r="C133" s="34">
        <v>5571839.8600000003</v>
      </c>
      <c r="D133" s="34">
        <v>1860184.41</v>
      </c>
      <c r="E133" s="35">
        <v>0.33385500000000001</v>
      </c>
      <c r="F133" s="34">
        <v>1738031.43</v>
      </c>
      <c r="G133" s="35">
        <v>0.31193100000000001</v>
      </c>
    </row>
    <row r="134" spans="1:7" ht="15.75" x14ac:dyDescent="0.25">
      <c r="A134" s="42">
        <v>11</v>
      </c>
      <c r="B134" s="33" t="s">
        <v>62</v>
      </c>
      <c r="C134" s="34">
        <v>10091998.050000001</v>
      </c>
      <c r="D134" s="34">
        <v>3439192.89</v>
      </c>
      <c r="E134" s="35">
        <v>0.34078399999999998</v>
      </c>
      <c r="F134" s="34">
        <v>3135807.21</v>
      </c>
      <c r="G134" s="35">
        <v>0.310722</v>
      </c>
    </row>
    <row r="135" spans="1:7" ht="15.75" x14ac:dyDescent="0.25">
      <c r="A135" s="42">
        <v>12</v>
      </c>
      <c r="B135" s="33" t="s">
        <v>79</v>
      </c>
      <c r="C135" s="34">
        <v>7603727.7999999998</v>
      </c>
      <c r="D135" s="34">
        <v>2643880.65</v>
      </c>
      <c r="E135" s="35">
        <v>0.34770800000000002</v>
      </c>
      <c r="F135" s="34">
        <v>2350163.39</v>
      </c>
      <c r="G135" s="35">
        <v>0.30908000000000002</v>
      </c>
    </row>
    <row r="136" spans="1:7" ht="15.75" x14ac:dyDescent="0.25">
      <c r="A136" s="42">
        <v>13</v>
      </c>
      <c r="B136" s="33" t="s">
        <v>67</v>
      </c>
      <c r="C136" s="34">
        <v>26078559.780000001</v>
      </c>
      <c r="D136" s="34">
        <v>8282837.4400000004</v>
      </c>
      <c r="E136" s="35">
        <v>0.31761099999999998</v>
      </c>
      <c r="F136" s="34">
        <v>7634084.1299999999</v>
      </c>
      <c r="G136" s="35">
        <v>0.29273399999999999</v>
      </c>
    </row>
    <row r="137" spans="1:7" ht="15.75" x14ac:dyDescent="0.25">
      <c r="A137" s="42">
        <v>14</v>
      </c>
      <c r="B137" s="33" t="s">
        <v>107</v>
      </c>
      <c r="C137" s="34">
        <v>7393263.8499999996</v>
      </c>
      <c r="D137" s="34">
        <v>2909515.14</v>
      </c>
      <c r="E137" s="35">
        <v>0.393536</v>
      </c>
      <c r="F137" s="34">
        <v>2128568.31</v>
      </c>
      <c r="G137" s="35">
        <v>0.287906</v>
      </c>
    </row>
    <row r="138" spans="1:7" ht="15.75" x14ac:dyDescent="0.25">
      <c r="A138" s="42">
        <v>15</v>
      </c>
      <c r="B138" s="33" t="s">
        <v>108</v>
      </c>
      <c r="C138" s="34">
        <v>7851995.5999999996</v>
      </c>
      <c r="D138" s="34">
        <v>3619620.11</v>
      </c>
      <c r="E138" s="35">
        <v>0.46098099999999997</v>
      </c>
      <c r="F138" s="34">
        <v>2257673.46</v>
      </c>
      <c r="G138" s="35">
        <v>0.28752899999999998</v>
      </c>
    </row>
    <row r="139" spans="1:7" ht="15.75" x14ac:dyDescent="0.25">
      <c r="A139" s="42">
        <v>16</v>
      </c>
      <c r="B139" s="33" t="s">
        <v>120</v>
      </c>
      <c r="C139" s="34">
        <v>8473883.0600000005</v>
      </c>
      <c r="D139" s="34">
        <v>2460195.4</v>
      </c>
      <c r="E139" s="35">
        <v>0.290327</v>
      </c>
      <c r="F139" s="34">
        <v>2411659.04</v>
      </c>
      <c r="G139" s="35">
        <v>0.28459899999999999</v>
      </c>
    </row>
    <row r="140" spans="1:7" ht="15.75" x14ac:dyDescent="0.25">
      <c r="A140" s="42">
        <v>17</v>
      </c>
      <c r="B140" s="33" t="s">
        <v>99</v>
      </c>
      <c r="C140" s="34">
        <v>63787767.469999999</v>
      </c>
      <c r="D140" s="34">
        <v>26516786.789999999</v>
      </c>
      <c r="E140" s="35">
        <v>0.41570299999999999</v>
      </c>
      <c r="F140" s="34">
        <v>18109940.940000001</v>
      </c>
      <c r="G140" s="35">
        <v>0.28390900000000002</v>
      </c>
    </row>
    <row r="141" spans="1:7" ht="15.75" x14ac:dyDescent="0.25">
      <c r="A141" s="42">
        <v>18</v>
      </c>
      <c r="B141" s="33" t="s">
        <v>80</v>
      </c>
      <c r="C141" s="34">
        <v>10860512.02</v>
      </c>
      <c r="D141" s="34">
        <v>3668542.95</v>
      </c>
      <c r="E141" s="35">
        <v>0.337787</v>
      </c>
      <c r="F141" s="34">
        <v>3075077.43</v>
      </c>
      <c r="G141" s="35">
        <v>0.28314299999999998</v>
      </c>
    </row>
    <row r="142" spans="1:7" ht="15.75" x14ac:dyDescent="0.25">
      <c r="A142" s="42">
        <v>19</v>
      </c>
      <c r="B142" s="33" t="s">
        <v>86</v>
      </c>
      <c r="C142" s="34">
        <v>1965912.5</v>
      </c>
      <c r="D142" s="34">
        <v>626327.6</v>
      </c>
      <c r="E142" s="35">
        <v>0.31859399999999999</v>
      </c>
      <c r="F142" s="34">
        <v>554465.94999999995</v>
      </c>
      <c r="G142" s="35">
        <v>0.28204000000000001</v>
      </c>
    </row>
    <row r="143" spans="1:7" ht="15.75" x14ac:dyDescent="0.25">
      <c r="A143" s="42">
        <v>20</v>
      </c>
      <c r="B143" s="33" t="s">
        <v>87</v>
      </c>
      <c r="C143" s="34">
        <v>180000</v>
      </c>
      <c r="D143" s="34">
        <v>56208.56</v>
      </c>
      <c r="E143" s="35">
        <v>0.31226999999999999</v>
      </c>
      <c r="F143" s="34">
        <v>50708.56</v>
      </c>
      <c r="G143" s="35">
        <v>0.28171400000000002</v>
      </c>
    </row>
    <row r="144" spans="1:7" ht="15.75" x14ac:dyDescent="0.25">
      <c r="A144" s="42">
        <v>21</v>
      </c>
      <c r="B144" s="33" t="s">
        <v>63</v>
      </c>
      <c r="C144" s="34">
        <v>33399205.379999999</v>
      </c>
      <c r="D144" s="34">
        <v>21022852.140000001</v>
      </c>
      <c r="E144" s="35">
        <v>0.62944199999999995</v>
      </c>
      <c r="F144" s="34">
        <v>8997864.8300000001</v>
      </c>
      <c r="G144" s="35">
        <v>0.26940399999999998</v>
      </c>
    </row>
    <row r="145" spans="1:7" ht="15.75" x14ac:dyDescent="0.25">
      <c r="A145" s="42">
        <v>22</v>
      </c>
      <c r="B145" s="33" t="s">
        <v>88</v>
      </c>
      <c r="C145" s="34">
        <v>2364282.9700000002</v>
      </c>
      <c r="D145" s="34">
        <v>742477.14</v>
      </c>
      <c r="E145" s="35">
        <v>0.31403900000000001</v>
      </c>
      <c r="F145" s="34">
        <v>623225.28</v>
      </c>
      <c r="G145" s="35">
        <v>0.2636</v>
      </c>
    </row>
    <row r="146" spans="1:7" ht="15.75" x14ac:dyDescent="0.25">
      <c r="A146" s="42">
        <v>23</v>
      </c>
      <c r="B146" s="33" t="s">
        <v>89</v>
      </c>
      <c r="C146" s="34">
        <v>3044903.94</v>
      </c>
      <c r="D146" s="34">
        <v>989026.41</v>
      </c>
      <c r="E146" s="35">
        <v>0.32481399999999999</v>
      </c>
      <c r="F146" s="34">
        <v>785619.39</v>
      </c>
      <c r="G146" s="35">
        <v>0.25801099999999999</v>
      </c>
    </row>
    <row r="147" spans="1:7" ht="15.75" x14ac:dyDescent="0.25">
      <c r="A147" s="42">
        <v>24</v>
      </c>
      <c r="B147" s="33" t="s">
        <v>44</v>
      </c>
      <c r="C147" s="34">
        <v>7615248.0099999998</v>
      </c>
      <c r="D147" s="34">
        <v>2110415.9300000002</v>
      </c>
      <c r="E147" s="35">
        <v>0.27712999999999999</v>
      </c>
      <c r="F147" s="34">
        <v>1964765.15</v>
      </c>
      <c r="G147" s="35">
        <v>0.25800400000000001</v>
      </c>
    </row>
    <row r="148" spans="1:7" ht="15.75" x14ac:dyDescent="0.25">
      <c r="A148" s="42">
        <v>25</v>
      </c>
      <c r="B148" s="33" t="s">
        <v>90</v>
      </c>
      <c r="C148" s="34">
        <v>1801459.74</v>
      </c>
      <c r="D148" s="34">
        <v>546950.36</v>
      </c>
      <c r="E148" s="35">
        <v>0.30361500000000002</v>
      </c>
      <c r="F148" s="34">
        <v>451204.9</v>
      </c>
      <c r="G148" s="35">
        <v>0.25046600000000002</v>
      </c>
    </row>
    <row r="149" spans="1:7" ht="15.75" x14ac:dyDescent="0.25">
      <c r="A149" s="42">
        <v>26</v>
      </c>
      <c r="B149" s="33" t="s">
        <v>47</v>
      </c>
      <c r="C149" s="34">
        <v>811055.73</v>
      </c>
      <c r="D149" s="34">
        <v>201848.03</v>
      </c>
      <c r="E149" s="35">
        <v>0.24887100000000001</v>
      </c>
      <c r="F149" s="34">
        <v>201848.03</v>
      </c>
      <c r="G149" s="35">
        <v>0.24887100000000001</v>
      </c>
    </row>
    <row r="150" spans="1:7" ht="15.75" x14ac:dyDescent="0.25">
      <c r="A150" s="42">
        <v>27</v>
      </c>
      <c r="B150" s="33" t="s">
        <v>109</v>
      </c>
      <c r="C150" s="34">
        <v>1561934.88</v>
      </c>
      <c r="D150" s="34">
        <v>436641.19</v>
      </c>
      <c r="E150" s="35">
        <v>0.27955099999999999</v>
      </c>
      <c r="F150" s="34">
        <v>379705.71</v>
      </c>
      <c r="G150" s="35">
        <v>0.24310000000000001</v>
      </c>
    </row>
    <row r="151" spans="1:7" ht="15.75" x14ac:dyDescent="0.25">
      <c r="A151" s="42">
        <v>28</v>
      </c>
      <c r="B151" s="33" t="s">
        <v>110</v>
      </c>
      <c r="C151" s="34">
        <v>8738390.3399999999</v>
      </c>
      <c r="D151" s="34">
        <v>2378426.86</v>
      </c>
      <c r="E151" s="35">
        <v>0.27218100000000001</v>
      </c>
      <c r="F151" s="34">
        <v>2114263.87</v>
      </c>
      <c r="G151" s="35">
        <v>0.241951</v>
      </c>
    </row>
    <row r="152" spans="1:7" ht="15.75" x14ac:dyDescent="0.25">
      <c r="A152" s="42">
        <v>29</v>
      </c>
      <c r="B152" s="33" t="s">
        <v>81</v>
      </c>
      <c r="C152" s="34">
        <v>5046712.96</v>
      </c>
      <c r="D152" s="34">
        <v>1642564.9</v>
      </c>
      <c r="E152" s="35">
        <v>0.32547199999999998</v>
      </c>
      <c r="F152" s="34">
        <v>1209146.8799999999</v>
      </c>
      <c r="G152" s="35">
        <v>0.239591</v>
      </c>
    </row>
    <row r="153" spans="1:7" ht="15.75" x14ac:dyDescent="0.25">
      <c r="A153" s="42">
        <v>30</v>
      </c>
      <c r="B153" s="33" t="s">
        <v>91</v>
      </c>
      <c r="C153" s="34">
        <v>4217328.8</v>
      </c>
      <c r="D153" s="34">
        <v>1309455.3899999999</v>
      </c>
      <c r="E153" s="35">
        <v>0.31049399999999999</v>
      </c>
      <c r="F153" s="34">
        <v>1010346.12</v>
      </c>
      <c r="G153" s="35">
        <v>0.23957000000000001</v>
      </c>
    </row>
    <row r="154" spans="1:7" ht="15.75" x14ac:dyDescent="0.25">
      <c r="A154" s="42">
        <v>31</v>
      </c>
      <c r="B154" s="33" t="s">
        <v>92</v>
      </c>
      <c r="C154" s="34">
        <v>25395363.460000001</v>
      </c>
      <c r="D154" s="34">
        <v>6844525.71</v>
      </c>
      <c r="E154" s="35">
        <v>0.26951900000000001</v>
      </c>
      <c r="F154" s="34">
        <v>5882936.3799999999</v>
      </c>
      <c r="G154" s="35">
        <v>0.231654</v>
      </c>
    </row>
    <row r="155" spans="1:7" ht="15.75" x14ac:dyDescent="0.25">
      <c r="A155" s="42">
        <v>32</v>
      </c>
      <c r="B155" s="33" t="s">
        <v>82</v>
      </c>
      <c r="C155" s="34">
        <v>13462917.449999999</v>
      </c>
      <c r="D155" s="34">
        <v>3400532.55</v>
      </c>
      <c r="E155" s="35">
        <v>0.252585</v>
      </c>
      <c r="F155" s="34">
        <v>3046315.59</v>
      </c>
      <c r="G155" s="35">
        <v>0.226275</v>
      </c>
    </row>
    <row r="156" spans="1:7" ht="15.75" x14ac:dyDescent="0.25">
      <c r="A156" s="42">
        <v>33</v>
      </c>
      <c r="B156" s="33" t="s">
        <v>121</v>
      </c>
      <c r="C156" s="34">
        <v>20207807.710000001</v>
      </c>
      <c r="D156" s="34">
        <v>8720737.7400000002</v>
      </c>
      <c r="E156" s="35">
        <v>0.43155300000000002</v>
      </c>
      <c r="F156" s="34">
        <v>4466715.76</v>
      </c>
      <c r="G156" s="35">
        <v>0.22103900000000001</v>
      </c>
    </row>
    <row r="157" spans="1:7" ht="15.75" x14ac:dyDescent="0.25">
      <c r="A157" s="42">
        <v>34</v>
      </c>
      <c r="B157" s="33" t="s">
        <v>52</v>
      </c>
      <c r="C157" s="34">
        <v>5552328.4800000004</v>
      </c>
      <c r="D157" s="34">
        <v>1256260.82</v>
      </c>
      <c r="E157" s="35">
        <v>0.22625799999999999</v>
      </c>
      <c r="F157" s="34">
        <v>1227110.52</v>
      </c>
      <c r="G157" s="35">
        <v>0.22100800000000001</v>
      </c>
    </row>
    <row r="158" spans="1:7" ht="15.75" x14ac:dyDescent="0.25">
      <c r="A158" s="42">
        <v>35</v>
      </c>
      <c r="B158" s="33" t="s">
        <v>93</v>
      </c>
      <c r="C158" s="34">
        <v>2957599.18</v>
      </c>
      <c r="D158" s="34">
        <v>843365.3</v>
      </c>
      <c r="E158" s="35">
        <v>0.28515200000000002</v>
      </c>
      <c r="F158" s="34">
        <v>632381.93999999994</v>
      </c>
      <c r="G158" s="35">
        <v>0.21381600000000001</v>
      </c>
    </row>
    <row r="159" spans="1:7" ht="15.75" x14ac:dyDescent="0.25">
      <c r="A159" s="42">
        <v>36</v>
      </c>
      <c r="B159" s="33" t="s">
        <v>111</v>
      </c>
      <c r="C159" s="34">
        <v>6385350.7199999997</v>
      </c>
      <c r="D159" s="34">
        <v>2253909.09</v>
      </c>
      <c r="E159" s="35">
        <v>0.35298099999999999</v>
      </c>
      <c r="F159" s="34">
        <v>1342298.93</v>
      </c>
      <c r="G159" s="35">
        <v>0.21021500000000001</v>
      </c>
    </row>
    <row r="160" spans="1:7" ht="15.75" x14ac:dyDescent="0.25">
      <c r="A160" s="42">
        <v>37</v>
      </c>
      <c r="B160" s="33" t="s">
        <v>64</v>
      </c>
      <c r="C160" s="34">
        <v>418962.54</v>
      </c>
      <c r="D160" s="34">
        <v>86883.56</v>
      </c>
      <c r="E160" s="35">
        <v>0.20737800000000001</v>
      </c>
      <c r="F160" s="34">
        <v>86883.56</v>
      </c>
      <c r="G160" s="35">
        <v>0.20737800000000001</v>
      </c>
    </row>
    <row r="161" spans="1:7" ht="15.75" x14ac:dyDescent="0.25">
      <c r="A161" s="42">
        <v>38</v>
      </c>
      <c r="B161" s="33" t="s">
        <v>76</v>
      </c>
      <c r="C161" s="34">
        <v>1107242.28</v>
      </c>
      <c r="D161" s="34">
        <v>229496.15</v>
      </c>
      <c r="E161" s="35">
        <v>0.20726800000000001</v>
      </c>
      <c r="F161" s="34">
        <v>229496.15</v>
      </c>
      <c r="G161" s="35">
        <v>0.20726800000000001</v>
      </c>
    </row>
    <row r="162" spans="1:7" ht="15.75" x14ac:dyDescent="0.25">
      <c r="A162" s="42">
        <v>39</v>
      </c>
      <c r="B162" s="33" t="s">
        <v>94</v>
      </c>
      <c r="C162" s="34">
        <v>5455454.7800000003</v>
      </c>
      <c r="D162" s="34">
        <v>1634230.87</v>
      </c>
      <c r="E162" s="35">
        <v>0.29955900000000002</v>
      </c>
      <c r="F162" s="34">
        <v>1130378.8400000001</v>
      </c>
      <c r="G162" s="35">
        <v>0.207202</v>
      </c>
    </row>
    <row r="163" spans="1:7" ht="15.75" x14ac:dyDescent="0.25">
      <c r="A163" s="42">
        <v>40</v>
      </c>
      <c r="B163" s="33" t="s">
        <v>95</v>
      </c>
      <c r="C163" s="34">
        <v>3153293.98</v>
      </c>
      <c r="D163" s="34">
        <v>922057.72</v>
      </c>
      <c r="E163" s="35">
        <v>0.29241099999999998</v>
      </c>
      <c r="F163" s="34">
        <v>643675.62</v>
      </c>
      <c r="G163" s="35">
        <v>0.204128</v>
      </c>
    </row>
    <row r="164" spans="1:7" ht="15.75" x14ac:dyDescent="0.25">
      <c r="A164" s="42">
        <v>41</v>
      </c>
      <c r="B164" s="33" t="s">
        <v>112</v>
      </c>
      <c r="C164" s="34">
        <v>9661351.3399999999</v>
      </c>
      <c r="D164" s="34">
        <v>2370468.89</v>
      </c>
      <c r="E164" s="35">
        <v>0.24535599999999999</v>
      </c>
      <c r="F164" s="34">
        <v>1688718.14</v>
      </c>
      <c r="G164" s="35">
        <v>0.174791</v>
      </c>
    </row>
    <row r="165" spans="1:7" ht="15.75" x14ac:dyDescent="0.25">
      <c r="A165" s="42">
        <v>42</v>
      </c>
      <c r="B165" s="33" t="s">
        <v>113</v>
      </c>
      <c r="C165" s="34">
        <v>7925044.2800000003</v>
      </c>
      <c r="D165" s="34">
        <v>2969534.86</v>
      </c>
      <c r="E165" s="35">
        <v>0.37470300000000001</v>
      </c>
      <c r="F165" s="34">
        <v>1380182.51</v>
      </c>
      <c r="G165" s="35">
        <v>0.174155</v>
      </c>
    </row>
    <row r="166" spans="1:7" ht="15.75" x14ac:dyDescent="0.25">
      <c r="A166" s="42">
        <v>43</v>
      </c>
      <c r="B166" s="33" t="s">
        <v>114</v>
      </c>
      <c r="C166" s="34">
        <v>6744784.3300000001</v>
      </c>
      <c r="D166" s="34">
        <v>1983309.39</v>
      </c>
      <c r="E166" s="35">
        <v>0.29405100000000001</v>
      </c>
      <c r="F166" s="34">
        <v>1005629.08</v>
      </c>
      <c r="G166" s="35">
        <v>0.14909700000000001</v>
      </c>
    </row>
    <row r="167" spans="1:7" ht="15.75" x14ac:dyDescent="0.25">
      <c r="A167" s="42">
        <v>44</v>
      </c>
      <c r="B167" s="33" t="s">
        <v>124</v>
      </c>
      <c r="C167" s="34">
        <v>12372075.49</v>
      </c>
      <c r="D167" s="34">
        <v>3455614.38</v>
      </c>
      <c r="E167" s="35">
        <v>0.279308</v>
      </c>
      <c r="F167" s="34">
        <v>1813573.45</v>
      </c>
      <c r="G167" s="35">
        <v>0.14658599999999999</v>
      </c>
    </row>
    <row r="168" spans="1:7" ht="15.75" x14ac:dyDescent="0.25">
      <c r="A168" s="42">
        <v>45</v>
      </c>
      <c r="B168" s="33" t="s">
        <v>105</v>
      </c>
      <c r="C168" s="34">
        <v>17767337.710000001</v>
      </c>
      <c r="D168" s="34">
        <v>3529846.15</v>
      </c>
      <c r="E168" s="35">
        <v>0.19867099999999999</v>
      </c>
      <c r="F168" s="34">
        <v>2448858.27</v>
      </c>
      <c r="G168" s="35">
        <v>0.13782900000000001</v>
      </c>
    </row>
    <row r="169" spans="1:7" ht="15.75" x14ac:dyDescent="0.25">
      <c r="A169" s="42">
        <v>46</v>
      </c>
      <c r="B169" s="33" t="s">
        <v>77</v>
      </c>
      <c r="C169" s="34">
        <v>8624996.1199999992</v>
      </c>
      <c r="D169" s="34">
        <v>1306711.45</v>
      </c>
      <c r="E169" s="35">
        <v>0.151503</v>
      </c>
      <c r="F169" s="34">
        <v>1154332.69</v>
      </c>
      <c r="G169" s="35">
        <v>0.13383600000000001</v>
      </c>
    </row>
    <row r="170" spans="1:7" ht="15.75" x14ac:dyDescent="0.25">
      <c r="A170" s="42">
        <v>47</v>
      </c>
      <c r="B170" s="33" t="s">
        <v>115</v>
      </c>
      <c r="C170" s="34">
        <v>7188967.5</v>
      </c>
      <c r="D170" s="34">
        <v>1909242.69</v>
      </c>
      <c r="E170" s="35">
        <v>0.26557999999999998</v>
      </c>
      <c r="F170" s="34">
        <v>904132.05</v>
      </c>
      <c r="G170" s="35">
        <v>0.12576699999999999</v>
      </c>
    </row>
    <row r="171" spans="1:7" ht="15.75" x14ac:dyDescent="0.25">
      <c r="A171" s="42">
        <v>48</v>
      </c>
      <c r="B171" s="33" t="s">
        <v>126</v>
      </c>
      <c r="C171" s="34">
        <v>6009126.4100000001</v>
      </c>
      <c r="D171" s="34">
        <v>714045.99</v>
      </c>
      <c r="E171" s="35">
        <v>0.118827</v>
      </c>
      <c r="F171" s="34">
        <v>673238.99</v>
      </c>
      <c r="G171" s="35">
        <v>0.112036</v>
      </c>
    </row>
    <row r="172" spans="1:7" ht="15.75" x14ac:dyDescent="0.25">
      <c r="A172" s="42">
        <v>49</v>
      </c>
      <c r="B172" s="33" t="s">
        <v>83</v>
      </c>
      <c r="C172" s="34">
        <v>6338397.5700000003</v>
      </c>
      <c r="D172" s="34">
        <v>4488796.67</v>
      </c>
      <c r="E172" s="35">
        <v>0.70819100000000001</v>
      </c>
      <c r="F172" s="34">
        <v>696450.99</v>
      </c>
      <c r="G172" s="35">
        <v>0.109878</v>
      </c>
    </row>
    <row r="173" spans="1:7" ht="15.75" x14ac:dyDescent="0.25">
      <c r="A173" s="42">
        <v>50</v>
      </c>
      <c r="B173" s="33" t="s">
        <v>116</v>
      </c>
      <c r="C173" s="34">
        <v>754488.98</v>
      </c>
      <c r="D173" s="34">
        <v>82221.81</v>
      </c>
      <c r="E173" s="35">
        <v>0.108977</v>
      </c>
      <c r="F173" s="34">
        <v>70718.62</v>
      </c>
      <c r="G173" s="35">
        <v>9.3729999999999994E-2</v>
      </c>
    </row>
    <row r="174" spans="1:7" ht="15.75" x14ac:dyDescent="0.25">
      <c r="A174" s="42">
        <v>51</v>
      </c>
      <c r="B174" s="33" t="s">
        <v>117</v>
      </c>
      <c r="C174" s="34">
        <v>11627127.9</v>
      </c>
      <c r="D174" s="34">
        <v>490855.94</v>
      </c>
      <c r="E174" s="35">
        <v>4.2215999999999997E-2</v>
      </c>
      <c r="F174" s="34">
        <v>471244.49</v>
      </c>
      <c r="G174" s="35">
        <v>4.0529999999999997E-2</v>
      </c>
    </row>
    <row r="175" spans="1:7" x14ac:dyDescent="0.25">
      <c r="A175" s="70" t="s">
        <v>127</v>
      </c>
      <c r="B175" s="71"/>
      <c r="C175" s="39">
        <v>661526696.84000003</v>
      </c>
      <c r="D175" s="39">
        <v>295503201.38</v>
      </c>
      <c r="E175" s="40">
        <v>0.44669900000000001</v>
      </c>
      <c r="F175" s="39">
        <v>201795360.99000001</v>
      </c>
      <c r="G175" s="40">
        <v>0.30504500000000001</v>
      </c>
    </row>
    <row r="176" spans="1:7" ht="6.95" customHeight="1" x14ac:dyDescent="0.25"/>
    <row r="179" spans="1:7" ht="15.75" x14ac:dyDescent="0.25">
      <c r="A179" s="41"/>
      <c r="B179" s="41"/>
      <c r="C179" s="41"/>
      <c r="D179" s="41"/>
      <c r="E179" s="41"/>
      <c r="F179" s="41"/>
      <c r="G179" s="41"/>
    </row>
    <row r="181" spans="1:7" ht="15.75" x14ac:dyDescent="0.25">
      <c r="A181" s="67" t="s">
        <v>37</v>
      </c>
      <c r="B181" s="73"/>
      <c r="C181" s="73"/>
      <c r="D181" s="73"/>
      <c r="E181" s="73"/>
      <c r="F181" s="73"/>
      <c r="G181" s="73"/>
    </row>
    <row r="182" spans="1:7" ht="15.75" x14ac:dyDescent="0.25">
      <c r="A182" s="67" t="s">
        <v>38</v>
      </c>
      <c r="B182" s="73"/>
      <c r="C182" s="73"/>
      <c r="D182" s="73"/>
      <c r="E182" s="73"/>
      <c r="F182" s="73"/>
      <c r="G182" s="73"/>
    </row>
    <row r="183" spans="1:7" ht="38.25" x14ac:dyDescent="0.25">
      <c r="A183" s="32" t="s">
        <v>129</v>
      </c>
      <c r="B183" s="32" t="s">
        <v>132</v>
      </c>
      <c r="C183" s="31" t="s">
        <v>18</v>
      </c>
      <c r="D183" s="31" t="s">
        <v>19</v>
      </c>
      <c r="E183" s="31" t="s">
        <v>41</v>
      </c>
      <c r="F183" s="31" t="s">
        <v>21</v>
      </c>
      <c r="G183" s="31" t="s">
        <v>42</v>
      </c>
    </row>
    <row r="184" spans="1:7" ht="15.75" x14ac:dyDescent="0.25">
      <c r="A184" s="42">
        <v>1</v>
      </c>
      <c r="B184" s="33" t="s">
        <v>49</v>
      </c>
      <c r="C184" s="34">
        <v>184666939.93000001</v>
      </c>
      <c r="D184" s="34">
        <v>126166628.78</v>
      </c>
      <c r="E184" s="35">
        <v>0.68321200000000004</v>
      </c>
      <c r="F184" s="34">
        <v>63847638.490000002</v>
      </c>
      <c r="G184" s="35">
        <v>0.34574500000000002</v>
      </c>
    </row>
    <row r="185" spans="1:7" ht="15.75" x14ac:dyDescent="0.25">
      <c r="A185" s="42">
        <v>2</v>
      </c>
      <c r="B185" s="33" t="s">
        <v>71</v>
      </c>
      <c r="C185" s="34">
        <v>5422007.4000000004</v>
      </c>
      <c r="D185" s="34">
        <v>2502332.42</v>
      </c>
      <c r="E185" s="35">
        <v>0.46151399999999998</v>
      </c>
      <c r="F185" s="34">
        <v>1854971.36</v>
      </c>
      <c r="G185" s="35">
        <v>0.34211900000000001</v>
      </c>
    </row>
    <row r="186" spans="1:7" ht="15.75" x14ac:dyDescent="0.25">
      <c r="A186" s="42">
        <v>3</v>
      </c>
      <c r="B186" s="33" t="s">
        <v>98</v>
      </c>
      <c r="C186" s="34">
        <v>116813750.62</v>
      </c>
      <c r="D186" s="34">
        <v>50384258.640000001</v>
      </c>
      <c r="E186" s="35">
        <v>0.43132100000000001</v>
      </c>
      <c r="F186" s="34">
        <v>39701665.609999999</v>
      </c>
      <c r="G186" s="35">
        <v>0.33987200000000001</v>
      </c>
    </row>
    <row r="187" spans="1:7" ht="15.75" x14ac:dyDescent="0.25">
      <c r="A187" s="42">
        <v>4</v>
      </c>
      <c r="B187" s="33" t="s">
        <v>55</v>
      </c>
      <c r="C187" s="34">
        <v>942854.61</v>
      </c>
      <c r="D187" s="34">
        <v>318971.49</v>
      </c>
      <c r="E187" s="35">
        <v>0.33830399999999999</v>
      </c>
      <c r="F187" s="34">
        <v>318971.49</v>
      </c>
      <c r="G187" s="35">
        <v>0.33830399999999999</v>
      </c>
    </row>
    <row r="188" spans="1:7" ht="15.75" x14ac:dyDescent="0.25">
      <c r="A188" s="42">
        <v>5</v>
      </c>
      <c r="B188" s="33" t="s">
        <v>60</v>
      </c>
      <c r="C188" s="34">
        <v>2193578.5099999998</v>
      </c>
      <c r="D188" s="34">
        <v>791642.87</v>
      </c>
      <c r="E188" s="35">
        <v>0.36089100000000002</v>
      </c>
      <c r="F188" s="34">
        <v>729669.78</v>
      </c>
      <c r="G188" s="35">
        <v>0.33263900000000002</v>
      </c>
    </row>
    <row r="189" spans="1:7" ht="15.75" x14ac:dyDescent="0.25">
      <c r="A189" s="42">
        <v>6</v>
      </c>
      <c r="B189" s="33" t="s">
        <v>103</v>
      </c>
      <c r="C189" s="34">
        <v>6347614.5999999996</v>
      </c>
      <c r="D189" s="34">
        <v>2920430.67</v>
      </c>
      <c r="E189" s="35">
        <v>0.46008300000000002</v>
      </c>
      <c r="F189" s="34">
        <v>2002085.85</v>
      </c>
      <c r="G189" s="35">
        <v>0.31540800000000002</v>
      </c>
    </row>
    <row r="190" spans="1:7" ht="15.75" x14ac:dyDescent="0.25">
      <c r="A190" s="42">
        <v>7</v>
      </c>
      <c r="B190" s="33" t="s">
        <v>72</v>
      </c>
      <c r="C190" s="34">
        <v>7242548.9400000004</v>
      </c>
      <c r="D190" s="34">
        <v>2821385.19</v>
      </c>
      <c r="E190" s="35">
        <v>0.38955699999999999</v>
      </c>
      <c r="F190" s="34">
        <v>2275746.7599999998</v>
      </c>
      <c r="G190" s="35">
        <v>0.31421900000000003</v>
      </c>
    </row>
    <row r="191" spans="1:7" ht="15.75" x14ac:dyDescent="0.25">
      <c r="A191" s="42">
        <v>8</v>
      </c>
      <c r="B191" s="33" t="s">
        <v>50</v>
      </c>
      <c r="C191" s="34">
        <v>39342294.32</v>
      </c>
      <c r="D191" s="34">
        <v>19585726.73</v>
      </c>
      <c r="E191" s="35">
        <v>0.49782900000000002</v>
      </c>
      <c r="F191" s="34">
        <v>12024139.939999999</v>
      </c>
      <c r="G191" s="35">
        <v>0.30562899999999998</v>
      </c>
    </row>
    <row r="192" spans="1:7" ht="15.75" x14ac:dyDescent="0.25">
      <c r="A192" s="42">
        <v>9</v>
      </c>
      <c r="B192" s="33" t="s">
        <v>51</v>
      </c>
      <c r="C192" s="34">
        <v>89636794.5</v>
      </c>
      <c r="D192" s="34">
        <v>40680814.93</v>
      </c>
      <c r="E192" s="35">
        <v>0.45384099999999999</v>
      </c>
      <c r="F192" s="34">
        <v>25470106.77</v>
      </c>
      <c r="G192" s="35">
        <v>0.28414800000000001</v>
      </c>
    </row>
    <row r="193" spans="1:7" ht="15.75" x14ac:dyDescent="0.25">
      <c r="A193" s="42">
        <v>10</v>
      </c>
      <c r="B193" s="33" t="s">
        <v>73</v>
      </c>
      <c r="C193" s="34">
        <v>13501963.279999999</v>
      </c>
      <c r="D193" s="34">
        <v>4749983.76</v>
      </c>
      <c r="E193" s="35">
        <v>0.35179899999999997</v>
      </c>
      <c r="F193" s="34">
        <v>3603205.91</v>
      </c>
      <c r="G193" s="35">
        <v>0.26686500000000002</v>
      </c>
    </row>
    <row r="194" spans="1:7" ht="15.75" x14ac:dyDescent="0.25">
      <c r="A194" s="42">
        <v>11</v>
      </c>
      <c r="B194" s="33" t="s">
        <v>104</v>
      </c>
      <c r="C194" s="34">
        <v>4843114.6100000003</v>
      </c>
      <c r="D194" s="34">
        <v>1253029.8400000001</v>
      </c>
      <c r="E194" s="35">
        <v>0.25872400000000001</v>
      </c>
      <c r="F194" s="34">
        <v>1253029.8400000001</v>
      </c>
      <c r="G194" s="35">
        <v>0.25872400000000001</v>
      </c>
    </row>
    <row r="195" spans="1:7" ht="15.75" x14ac:dyDescent="0.25">
      <c r="A195" s="42">
        <v>12</v>
      </c>
      <c r="B195" s="33" t="s">
        <v>68</v>
      </c>
      <c r="C195" s="34">
        <v>86280698.170000002</v>
      </c>
      <c r="D195" s="34">
        <v>37594968.770000003</v>
      </c>
      <c r="E195" s="35">
        <v>0.43572899999999998</v>
      </c>
      <c r="F195" s="34">
        <v>22269064.559999999</v>
      </c>
      <c r="G195" s="35">
        <v>0.2581</v>
      </c>
    </row>
    <row r="196" spans="1:7" ht="15.75" x14ac:dyDescent="0.25">
      <c r="A196" s="42">
        <v>13</v>
      </c>
      <c r="B196" s="33" t="s">
        <v>69</v>
      </c>
      <c r="C196" s="34">
        <v>19959958.170000002</v>
      </c>
      <c r="D196" s="34">
        <v>7334657.8099999996</v>
      </c>
      <c r="E196" s="35">
        <v>0.36746899999999999</v>
      </c>
      <c r="F196" s="34">
        <v>4769885.3</v>
      </c>
      <c r="G196" s="35">
        <v>0.23897299999999999</v>
      </c>
    </row>
    <row r="197" spans="1:7" ht="15.75" x14ac:dyDescent="0.25">
      <c r="A197" s="42">
        <v>14</v>
      </c>
      <c r="B197" s="33" t="s">
        <v>74</v>
      </c>
      <c r="C197" s="34">
        <v>7159817.04</v>
      </c>
      <c r="D197" s="34">
        <v>2856271.57</v>
      </c>
      <c r="E197" s="35">
        <v>0.39893099999999998</v>
      </c>
      <c r="F197" s="34">
        <v>1598478.36</v>
      </c>
      <c r="G197" s="35">
        <v>0.22325700000000001</v>
      </c>
    </row>
    <row r="198" spans="1:7" ht="15.75" x14ac:dyDescent="0.25">
      <c r="A198" s="42">
        <v>15</v>
      </c>
      <c r="B198" s="33" t="s">
        <v>75</v>
      </c>
      <c r="C198" s="34">
        <v>4647813.45</v>
      </c>
      <c r="D198" s="34">
        <v>1249909.0900000001</v>
      </c>
      <c r="E198" s="35">
        <v>0.268924</v>
      </c>
      <c r="F198" s="34">
        <v>1028951.03</v>
      </c>
      <c r="G198" s="35">
        <v>0.221384</v>
      </c>
    </row>
    <row r="199" spans="1:7" ht="15.75" x14ac:dyDescent="0.25">
      <c r="A199" s="42">
        <v>16</v>
      </c>
      <c r="B199" s="33" t="s">
        <v>53</v>
      </c>
      <c r="C199" s="34">
        <v>1849407.03</v>
      </c>
      <c r="D199" s="34">
        <v>469351.18</v>
      </c>
      <c r="E199" s="35">
        <v>0.25378499999999998</v>
      </c>
      <c r="F199" s="34">
        <v>385564.57</v>
      </c>
      <c r="G199" s="35">
        <v>0.20848</v>
      </c>
    </row>
    <row r="200" spans="1:7" ht="15.75" x14ac:dyDescent="0.25">
      <c r="A200" s="42">
        <v>17</v>
      </c>
      <c r="B200" s="33" t="s">
        <v>100</v>
      </c>
      <c r="C200" s="34">
        <v>261457686.19999999</v>
      </c>
      <c r="D200" s="34">
        <v>68415482.439999998</v>
      </c>
      <c r="E200" s="35">
        <v>0.26166899999999998</v>
      </c>
      <c r="F200" s="34">
        <v>37637554.030000001</v>
      </c>
      <c r="G200" s="35">
        <v>0.143953</v>
      </c>
    </row>
    <row r="201" spans="1:7" ht="15.75" x14ac:dyDescent="0.25">
      <c r="A201" s="42">
        <v>18</v>
      </c>
      <c r="B201" s="33" t="s">
        <v>122</v>
      </c>
      <c r="C201" s="34">
        <v>19746485.059999999</v>
      </c>
      <c r="D201" s="34">
        <v>4280878.9400000004</v>
      </c>
      <c r="E201" s="35">
        <v>0.21679200000000001</v>
      </c>
      <c r="F201" s="34">
        <v>1693118.23</v>
      </c>
      <c r="G201" s="35">
        <v>8.5743E-2</v>
      </c>
    </row>
    <row r="202" spans="1:7" ht="15.75" x14ac:dyDescent="0.25">
      <c r="A202" s="42">
        <v>19</v>
      </c>
      <c r="B202" s="33" t="s">
        <v>101</v>
      </c>
      <c r="C202" s="34">
        <v>93872380.099999994</v>
      </c>
      <c r="D202" s="34">
        <v>39771249.030000001</v>
      </c>
      <c r="E202" s="35">
        <v>0.423674</v>
      </c>
      <c r="F202" s="34">
        <v>3820615.06</v>
      </c>
      <c r="G202" s="35">
        <v>4.07E-2</v>
      </c>
    </row>
    <row r="203" spans="1:7" x14ac:dyDescent="0.25">
      <c r="A203" s="70" t="s">
        <v>133</v>
      </c>
      <c r="B203" s="71"/>
      <c r="C203" s="39">
        <v>965927706.53999996</v>
      </c>
      <c r="D203" s="39">
        <v>414147974.14999998</v>
      </c>
      <c r="E203" s="40">
        <v>0.428757</v>
      </c>
      <c r="F203" s="39">
        <v>226284462.94</v>
      </c>
      <c r="G203" s="40">
        <v>0.234266</v>
      </c>
    </row>
    <row r="204" spans="1:7" ht="6.95" customHeight="1" x14ac:dyDescent="0.25">
      <c r="A204" s="41"/>
      <c r="B204" s="41"/>
      <c r="C204" s="41"/>
      <c r="D204" s="41"/>
      <c r="E204" s="41"/>
      <c r="F204" s="41"/>
      <c r="G204" s="41"/>
    </row>
    <row r="205" spans="1:7" ht="6.95" customHeight="1" x14ac:dyDescent="0.25"/>
    <row r="206" spans="1:7" ht="15.75" x14ac:dyDescent="0.25">
      <c r="A206" s="67" t="s">
        <v>37</v>
      </c>
      <c r="B206" s="73"/>
      <c r="C206" s="73"/>
      <c r="D206" s="73"/>
      <c r="E206" s="73"/>
      <c r="F206" s="73"/>
      <c r="G206" s="73"/>
    </row>
    <row r="207" spans="1:7" ht="15.75" x14ac:dyDescent="0.25">
      <c r="A207" s="67" t="s">
        <v>38</v>
      </c>
      <c r="B207" s="73"/>
      <c r="C207" s="73"/>
      <c r="D207" s="73"/>
      <c r="E207" s="73"/>
      <c r="F207" s="73"/>
      <c r="G207" s="73"/>
    </row>
    <row r="208" spans="1:7" ht="38.25" x14ac:dyDescent="0.25">
      <c r="A208" s="32" t="s">
        <v>129</v>
      </c>
      <c r="B208" s="32" t="s">
        <v>134</v>
      </c>
      <c r="C208" s="31" t="s">
        <v>18</v>
      </c>
      <c r="D208" s="31" t="s">
        <v>19</v>
      </c>
      <c r="E208" s="31" t="s">
        <v>41</v>
      </c>
      <c r="F208" s="31" t="s">
        <v>21</v>
      </c>
      <c r="G208" s="31" t="s">
        <v>42</v>
      </c>
    </row>
    <row r="209" spans="1:7" ht="15.75" x14ac:dyDescent="0.25">
      <c r="A209" s="42">
        <v>1</v>
      </c>
      <c r="B209" s="33" t="s">
        <v>66</v>
      </c>
      <c r="C209" s="34">
        <v>4375302.13</v>
      </c>
      <c r="D209" s="34">
        <v>2090051.27</v>
      </c>
      <c r="E209" s="35">
        <v>0.47769299999999998</v>
      </c>
      <c r="F209" s="34">
        <v>2064776.27</v>
      </c>
      <c r="G209" s="35">
        <v>0.471916</v>
      </c>
    </row>
    <row r="210" spans="1:7" ht="15.75" x14ac:dyDescent="0.25">
      <c r="A210" s="42">
        <v>2</v>
      </c>
      <c r="B210" s="33" t="s">
        <v>43</v>
      </c>
      <c r="C210" s="34">
        <v>173446219.88</v>
      </c>
      <c r="D210" s="34">
        <v>89666155.930000007</v>
      </c>
      <c r="E210" s="35">
        <v>0.51696799999999998</v>
      </c>
      <c r="F210" s="34">
        <v>77764181.719999999</v>
      </c>
      <c r="G210" s="35">
        <v>0.44834800000000002</v>
      </c>
    </row>
    <row r="211" spans="1:7" ht="15.75" x14ac:dyDescent="0.25">
      <c r="A211" s="42">
        <v>3</v>
      </c>
      <c r="B211" s="33" t="s">
        <v>46</v>
      </c>
      <c r="C211" s="34">
        <v>1488573.73</v>
      </c>
      <c r="D211" s="34">
        <v>694153.11</v>
      </c>
      <c r="E211" s="35">
        <v>0.46632099999999999</v>
      </c>
      <c r="F211" s="34">
        <v>574414.11</v>
      </c>
      <c r="G211" s="35">
        <v>0.385882</v>
      </c>
    </row>
    <row r="212" spans="1:7" ht="15.75" x14ac:dyDescent="0.25">
      <c r="A212" s="42">
        <v>4</v>
      </c>
      <c r="B212" s="33" t="s">
        <v>58</v>
      </c>
      <c r="C212" s="34">
        <v>7500</v>
      </c>
      <c r="D212" s="34">
        <v>3140.2</v>
      </c>
      <c r="E212" s="35">
        <v>0.41869299999999998</v>
      </c>
      <c r="F212" s="34">
        <v>2864.2</v>
      </c>
      <c r="G212" s="35">
        <v>0.38189299999999998</v>
      </c>
    </row>
    <row r="213" spans="1:7" ht="15.75" x14ac:dyDescent="0.25">
      <c r="A213" s="42">
        <v>5</v>
      </c>
      <c r="B213" s="33" t="s">
        <v>59</v>
      </c>
      <c r="C213" s="34">
        <v>5408915.9500000002</v>
      </c>
      <c r="D213" s="34">
        <v>1905295.78</v>
      </c>
      <c r="E213" s="35">
        <v>0.35225099999999998</v>
      </c>
      <c r="F213" s="34">
        <v>1905295.78</v>
      </c>
      <c r="G213" s="35">
        <v>0.35225099999999998</v>
      </c>
    </row>
    <row r="214" spans="1:7" ht="15.75" x14ac:dyDescent="0.25">
      <c r="A214" s="42">
        <v>6</v>
      </c>
      <c r="B214" s="33" t="s">
        <v>97</v>
      </c>
      <c r="C214" s="34">
        <v>71288594.719999999</v>
      </c>
      <c r="D214" s="34">
        <v>61373227.689999998</v>
      </c>
      <c r="E214" s="35">
        <v>0.86091200000000001</v>
      </c>
      <c r="F214" s="34">
        <v>24709309.899999999</v>
      </c>
      <c r="G214" s="35">
        <v>0.34660999999999997</v>
      </c>
    </row>
    <row r="215" spans="1:7" ht="15.75" x14ac:dyDescent="0.25">
      <c r="A215" s="42">
        <v>7</v>
      </c>
      <c r="B215" s="33" t="s">
        <v>49</v>
      </c>
      <c r="C215" s="34">
        <v>184666939.93000001</v>
      </c>
      <c r="D215" s="34">
        <v>126166628.78</v>
      </c>
      <c r="E215" s="35">
        <v>0.68321200000000004</v>
      </c>
      <c r="F215" s="34">
        <v>63847638.490000002</v>
      </c>
      <c r="G215" s="35">
        <v>0.34574500000000002</v>
      </c>
    </row>
    <row r="216" spans="1:7" ht="15.75" x14ac:dyDescent="0.25">
      <c r="A216" s="42">
        <v>8</v>
      </c>
      <c r="B216" s="33" t="s">
        <v>85</v>
      </c>
      <c r="C216" s="34">
        <v>2699207.99</v>
      </c>
      <c r="D216" s="34">
        <v>1128105.3899999999</v>
      </c>
      <c r="E216" s="35">
        <v>0.417939</v>
      </c>
      <c r="F216" s="34">
        <v>930985.58</v>
      </c>
      <c r="G216" s="35">
        <v>0.34491100000000002</v>
      </c>
    </row>
    <row r="217" spans="1:7" ht="15.75" x14ac:dyDescent="0.25">
      <c r="A217" s="42">
        <v>9</v>
      </c>
      <c r="B217" s="33" t="s">
        <v>71</v>
      </c>
      <c r="C217" s="34">
        <v>5422007.4000000004</v>
      </c>
      <c r="D217" s="34">
        <v>2502332.42</v>
      </c>
      <c r="E217" s="35">
        <v>0.46151399999999998</v>
      </c>
      <c r="F217" s="34">
        <v>1854971.36</v>
      </c>
      <c r="G217" s="35">
        <v>0.34211900000000001</v>
      </c>
    </row>
    <row r="218" spans="1:7" ht="15.75" x14ac:dyDescent="0.25">
      <c r="A218" s="42">
        <v>10</v>
      </c>
      <c r="B218" s="33" t="s">
        <v>98</v>
      </c>
      <c r="C218" s="34">
        <v>116813750.62</v>
      </c>
      <c r="D218" s="34">
        <v>50384258.640000001</v>
      </c>
      <c r="E218" s="35">
        <v>0.43132100000000001</v>
      </c>
      <c r="F218" s="34">
        <v>39701665.609999999</v>
      </c>
      <c r="G218" s="35">
        <v>0.33987200000000001</v>
      </c>
    </row>
    <row r="219" spans="1:7" ht="15.75" x14ac:dyDescent="0.25">
      <c r="A219" s="42">
        <v>11</v>
      </c>
      <c r="B219" s="33" t="s">
        <v>55</v>
      </c>
      <c r="C219" s="34">
        <v>942854.61</v>
      </c>
      <c r="D219" s="34">
        <v>318971.49</v>
      </c>
      <c r="E219" s="35">
        <v>0.33830399999999999</v>
      </c>
      <c r="F219" s="34">
        <v>318971.49</v>
      </c>
      <c r="G219" s="35">
        <v>0.33830399999999999</v>
      </c>
    </row>
    <row r="220" spans="1:7" ht="15.75" x14ac:dyDescent="0.25">
      <c r="A220" s="42">
        <v>12</v>
      </c>
      <c r="B220" s="33" t="s">
        <v>60</v>
      </c>
      <c r="C220" s="34">
        <v>2193578.5099999998</v>
      </c>
      <c r="D220" s="34">
        <v>791642.87</v>
      </c>
      <c r="E220" s="35">
        <v>0.36089100000000002</v>
      </c>
      <c r="F220" s="34">
        <v>729669.78</v>
      </c>
      <c r="G220" s="35">
        <v>0.33263900000000002</v>
      </c>
    </row>
    <row r="221" spans="1:7" ht="15.75" x14ac:dyDescent="0.25">
      <c r="A221" s="42">
        <v>13</v>
      </c>
      <c r="B221" s="33" t="s">
        <v>119</v>
      </c>
      <c r="C221" s="34">
        <v>1119372.3600000001</v>
      </c>
      <c r="D221" s="34">
        <v>368787.5</v>
      </c>
      <c r="E221" s="35">
        <v>0.329459</v>
      </c>
      <c r="F221" s="34">
        <v>360324.36</v>
      </c>
      <c r="G221" s="35">
        <v>0.32189899999999999</v>
      </c>
    </row>
    <row r="222" spans="1:7" ht="15.75" x14ac:dyDescent="0.25">
      <c r="A222" s="42">
        <v>14</v>
      </c>
      <c r="B222" s="33" t="s">
        <v>61</v>
      </c>
      <c r="C222" s="34">
        <v>4123009.13</v>
      </c>
      <c r="D222" s="34">
        <v>1317686.49</v>
      </c>
      <c r="E222" s="35">
        <v>0.31959300000000002</v>
      </c>
      <c r="F222" s="34">
        <v>1303766.49</v>
      </c>
      <c r="G222" s="35">
        <v>0.31621700000000003</v>
      </c>
    </row>
    <row r="223" spans="1:7" ht="15.75" x14ac:dyDescent="0.25">
      <c r="A223" s="42">
        <v>15</v>
      </c>
      <c r="B223" s="33" t="s">
        <v>103</v>
      </c>
      <c r="C223" s="34">
        <v>6347614.5999999996</v>
      </c>
      <c r="D223" s="34">
        <v>2920430.67</v>
      </c>
      <c r="E223" s="35">
        <v>0.46008300000000002</v>
      </c>
      <c r="F223" s="34">
        <v>2002085.85</v>
      </c>
      <c r="G223" s="35">
        <v>0.31540800000000002</v>
      </c>
    </row>
    <row r="224" spans="1:7" ht="15.75" x14ac:dyDescent="0.25">
      <c r="A224" s="42">
        <v>16</v>
      </c>
      <c r="B224" s="33" t="s">
        <v>72</v>
      </c>
      <c r="C224" s="34">
        <v>7242548.9400000004</v>
      </c>
      <c r="D224" s="34">
        <v>2821385.19</v>
      </c>
      <c r="E224" s="35">
        <v>0.38955699999999999</v>
      </c>
      <c r="F224" s="34">
        <v>2275746.7599999998</v>
      </c>
      <c r="G224" s="35">
        <v>0.31421900000000003</v>
      </c>
    </row>
    <row r="225" spans="1:7" ht="15.75" x14ac:dyDescent="0.25">
      <c r="A225" s="42">
        <v>17</v>
      </c>
      <c r="B225" s="33" t="s">
        <v>56</v>
      </c>
      <c r="C225" s="34">
        <v>5571839.8600000003</v>
      </c>
      <c r="D225" s="34">
        <v>1860184.41</v>
      </c>
      <c r="E225" s="35">
        <v>0.33385500000000001</v>
      </c>
      <c r="F225" s="34">
        <v>1738031.43</v>
      </c>
      <c r="G225" s="35">
        <v>0.31193100000000001</v>
      </c>
    </row>
    <row r="226" spans="1:7" ht="15.75" x14ac:dyDescent="0.25">
      <c r="A226" s="42">
        <v>18</v>
      </c>
      <c r="B226" s="33" t="s">
        <v>62</v>
      </c>
      <c r="C226" s="34">
        <v>10091998.050000001</v>
      </c>
      <c r="D226" s="34">
        <v>3439192.89</v>
      </c>
      <c r="E226" s="35">
        <v>0.34078399999999998</v>
      </c>
      <c r="F226" s="34">
        <v>3135807.21</v>
      </c>
      <c r="G226" s="35">
        <v>0.310722</v>
      </c>
    </row>
    <row r="227" spans="1:7" ht="15.75" x14ac:dyDescent="0.25">
      <c r="A227" s="42">
        <v>19</v>
      </c>
      <c r="B227" s="33" t="s">
        <v>79</v>
      </c>
      <c r="C227" s="34">
        <v>7603727.7999999998</v>
      </c>
      <c r="D227" s="34">
        <v>2643880.65</v>
      </c>
      <c r="E227" s="35">
        <v>0.34770800000000002</v>
      </c>
      <c r="F227" s="34">
        <v>2350163.39</v>
      </c>
      <c r="G227" s="35">
        <v>0.30908000000000002</v>
      </c>
    </row>
    <row r="228" spans="1:7" ht="15.75" x14ac:dyDescent="0.25">
      <c r="A228" s="42">
        <v>20</v>
      </c>
      <c r="B228" s="33" t="s">
        <v>50</v>
      </c>
      <c r="C228" s="34">
        <v>39342294.32</v>
      </c>
      <c r="D228" s="34">
        <v>19585726.73</v>
      </c>
      <c r="E228" s="35">
        <v>0.49782900000000002</v>
      </c>
      <c r="F228" s="34">
        <v>12024139.939999999</v>
      </c>
      <c r="G228" s="35">
        <v>0.30562899999999998</v>
      </c>
    </row>
    <row r="229" spans="1:7" ht="15.75" x14ac:dyDescent="0.25">
      <c r="A229" s="42">
        <v>21</v>
      </c>
      <c r="B229" s="33" t="s">
        <v>67</v>
      </c>
      <c r="C229" s="34">
        <v>26078559.780000001</v>
      </c>
      <c r="D229" s="34">
        <v>8282837.4400000004</v>
      </c>
      <c r="E229" s="35">
        <v>0.31761099999999998</v>
      </c>
      <c r="F229" s="34">
        <v>7634084.1299999999</v>
      </c>
      <c r="G229" s="35">
        <v>0.29273399999999999</v>
      </c>
    </row>
    <row r="230" spans="1:7" ht="15.75" x14ac:dyDescent="0.25">
      <c r="A230" s="42">
        <v>22</v>
      </c>
      <c r="B230" s="33" t="s">
        <v>107</v>
      </c>
      <c r="C230" s="34">
        <v>7393263.8499999996</v>
      </c>
      <c r="D230" s="34">
        <v>2909515.14</v>
      </c>
      <c r="E230" s="35">
        <v>0.393536</v>
      </c>
      <c r="F230" s="34">
        <v>2128568.31</v>
      </c>
      <c r="G230" s="35">
        <v>0.287906</v>
      </c>
    </row>
    <row r="231" spans="1:7" ht="15.75" x14ac:dyDescent="0.25">
      <c r="A231" s="42">
        <v>23</v>
      </c>
      <c r="B231" s="33" t="s">
        <v>108</v>
      </c>
      <c r="C231" s="34">
        <v>7851995.5999999996</v>
      </c>
      <c r="D231" s="34">
        <v>3619620.11</v>
      </c>
      <c r="E231" s="35">
        <v>0.46098099999999997</v>
      </c>
      <c r="F231" s="34">
        <v>2257673.46</v>
      </c>
      <c r="G231" s="35">
        <v>0.28752899999999998</v>
      </c>
    </row>
    <row r="232" spans="1:7" ht="15.75" x14ac:dyDescent="0.25">
      <c r="A232" s="42">
        <v>24</v>
      </c>
      <c r="B232" s="33" t="s">
        <v>120</v>
      </c>
      <c r="C232" s="34">
        <v>8473883.0600000005</v>
      </c>
      <c r="D232" s="34">
        <v>2460195.4</v>
      </c>
      <c r="E232" s="35">
        <v>0.290327</v>
      </c>
      <c r="F232" s="34">
        <v>2411659.04</v>
      </c>
      <c r="G232" s="35">
        <v>0.28459899999999999</v>
      </c>
    </row>
    <row r="233" spans="1:7" ht="15.75" x14ac:dyDescent="0.25">
      <c r="A233" s="42">
        <v>25</v>
      </c>
      <c r="B233" s="33" t="s">
        <v>51</v>
      </c>
      <c r="C233" s="34">
        <v>89636794.5</v>
      </c>
      <c r="D233" s="34">
        <v>40680814.93</v>
      </c>
      <c r="E233" s="35">
        <v>0.45384099999999999</v>
      </c>
      <c r="F233" s="34">
        <v>25470106.77</v>
      </c>
      <c r="G233" s="35">
        <v>0.28414800000000001</v>
      </c>
    </row>
    <row r="234" spans="1:7" ht="15.75" x14ac:dyDescent="0.25">
      <c r="A234" s="42">
        <v>26</v>
      </c>
      <c r="B234" s="33" t="s">
        <v>99</v>
      </c>
      <c r="C234" s="34">
        <v>63787767.469999999</v>
      </c>
      <c r="D234" s="34">
        <v>26516786.789999999</v>
      </c>
      <c r="E234" s="35">
        <v>0.41570299999999999</v>
      </c>
      <c r="F234" s="34">
        <v>18109940.940000001</v>
      </c>
      <c r="G234" s="35">
        <v>0.28390900000000002</v>
      </c>
    </row>
    <row r="235" spans="1:7" ht="15.75" x14ac:dyDescent="0.25">
      <c r="A235" s="42">
        <v>27</v>
      </c>
      <c r="B235" s="33" t="s">
        <v>80</v>
      </c>
      <c r="C235" s="34">
        <v>10860512.02</v>
      </c>
      <c r="D235" s="34">
        <v>3668542.95</v>
      </c>
      <c r="E235" s="35">
        <v>0.337787</v>
      </c>
      <c r="F235" s="34">
        <v>3075077.43</v>
      </c>
      <c r="G235" s="35">
        <v>0.28314299999999998</v>
      </c>
    </row>
    <row r="236" spans="1:7" ht="15.75" x14ac:dyDescent="0.25">
      <c r="A236" s="42">
        <v>28</v>
      </c>
      <c r="B236" s="33" t="s">
        <v>86</v>
      </c>
      <c r="C236" s="34">
        <v>1965912.5</v>
      </c>
      <c r="D236" s="34">
        <v>626327.6</v>
      </c>
      <c r="E236" s="35">
        <v>0.31859399999999999</v>
      </c>
      <c r="F236" s="34">
        <v>554465.94999999995</v>
      </c>
      <c r="G236" s="35">
        <v>0.28204000000000001</v>
      </c>
    </row>
    <row r="237" spans="1:7" ht="15.75" x14ac:dyDescent="0.25">
      <c r="A237" s="42">
        <v>29</v>
      </c>
      <c r="B237" s="33" t="s">
        <v>87</v>
      </c>
      <c r="C237" s="34">
        <v>180000</v>
      </c>
      <c r="D237" s="34">
        <v>56208.56</v>
      </c>
      <c r="E237" s="35">
        <v>0.31226999999999999</v>
      </c>
      <c r="F237" s="34">
        <v>50708.56</v>
      </c>
      <c r="G237" s="35">
        <v>0.28171400000000002</v>
      </c>
    </row>
    <row r="238" spans="1:7" ht="15.75" x14ac:dyDescent="0.25">
      <c r="A238" s="42">
        <v>30</v>
      </c>
      <c r="B238" s="33" t="s">
        <v>63</v>
      </c>
      <c r="C238" s="34">
        <v>33399205.379999999</v>
      </c>
      <c r="D238" s="34">
        <v>21022852.140000001</v>
      </c>
      <c r="E238" s="35">
        <v>0.62944199999999995</v>
      </c>
      <c r="F238" s="34">
        <v>8997864.8300000001</v>
      </c>
      <c r="G238" s="35">
        <v>0.26940399999999998</v>
      </c>
    </row>
    <row r="239" spans="1:7" ht="15.75" x14ac:dyDescent="0.25">
      <c r="A239" s="42">
        <v>31</v>
      </c>
      <c r="B239" s="33" t="s">
        <v>73</v>
      </c>
      <c r="C239" s="34">
        <v>13501963.279999999</v>
      </c>
      <c r="D239" s="34">
        <v>4749983.76</v>
      </c>
      <c r="E239" s="35">
        <v>0.35179899999999997</v>
      </c>
      <c r="F239" s="34">
        <v>3603205.91</v>
      </c>
      <c r="G239" s="35">
        <v>0.26686500000000002</v>
      </c>
    </row>
    <row r="240" spans="1:7" ht="15.75" x14ac:dyDescent="0.25">
      <c r="A240" s="42">
        <v>32</v>
      </c>
      <c r="B240" s="33" t="s">
        <v>88</v>
      </c>
      <c r="C240" s="34">
        <v>2364282.9700000002</v>
      </c>
      <c r="D240" s="34">
        <v>742477.14</v>
      </c>
      <c r="E240" s="35">
        <v>0.31403900000000001</v>
      </c>
      <c r="F240" s="34">
        <v>623225.28</v>
      </c>
      <c r="G240" s="35">
        <v>0.2636</v>
      </c>
    </row>
    <row r="241" spans="1:7" ht="15.75" x14ac:dyDescent="0.25">
      <c r="A241" s="42">
        <v>33</v>
      </c>
      <c r="B241" s="33" t="s">
        <v>104</v>
      </c>
      <c r="C241" s="34">
        <v>4843114.6100000003</v>
      </c>
      <c r="D241" s="34">
        <v>1253029.8400000001</v>
      </c>
      <c r="E241" s="35">
        <v>0.25872400000000001</v>
      </c>
      <c r="F241" s="34">
        <v>1253029.8400000001</v>
      </c>
      <c r="G241" s="35">
        <v>0.25872400000000001</v>
      </c>
    </row>
    <row r="242" spans="1:7" ht="15.75" x14ac:dyDescent="0.25">
      <c r="A242" s="42">
        <v>34</v>
      </c>
      <c r="B242" s="33" t="s">
        <v>68</v>
      </c>
      <c r="C242" s="34">
        <v>86280698.170000002</v>
      </c>
      <c r="D242" s="34">
        <v>37594968.770000003</v>
      </c>
      <c r="E242" s="35">
        <v>0.43572899999999998</v>
      </c>
      <c r="F242" s="34">
        <v>22269064.559999999</v>
      </c>
      <c r="G242" s="35">
        <v>0.2581</v>
      </c>
    </row>
    <row r="243" spans="1:7" ht="15.75" x14ac:dyDescent="0.25">
      <c r="A243" s="42">
        <v>35</v>
      </c>
      <c r="B243" s="33" t="s">
        <v>89</v>
      </c>
      <c r="C243" s="34">
        <v>3044903.94</v>
      </c>
      <c r="D243" s="34">
        <v>989026.41</v>
      </c>
      <c r="E243" s="35">
        <v>0.32481399999999999</v>
      </c>
      <c r="F243" s="34">
        <v>785619.39</v>
      </c>
      <c r="G243" s="35">
        <v>0.25801099999999999</v>
      </c>
    </row>
    <row r="244" spans="1:7" ht="15.75" x14ac:dyDescent="0.25">
      <c r="A244" s="42">
        <v>36</v>
      </c>
      <c r="B244" s="33" t="s">
        <v>44</v>
      </c>
      <c r="C244" s="34">
        <v>7615248.0099999998</v>
      </c>
      <c r="D244" s="34">
        <v>2110415.9300000002</v>
      </c>
      <c r="E244" s="35">
        <v>0.27712999999999999</v>
      </c>
      <c r="F244" s="34">
        <v>1964765.15</v>
      </c>
      <c r="G244" s="35">
        <v>0.25800400000000001</v>
      </c>
    </row>
    <row r="245" spans="1:7" ht="15.75" x14ac:dyDescent="0.25">
      <c r="A245" s="42">
        <v>37</v>
      </c>
      <c r="B245" s="33" t="s">
        <v>90</v>
      </c>
      <c r="C245" s="34">
        <v>1801459.74</v>
      </c>
      <c r="D245" s="34">
        <v>546950.36</v>
      </c>
      <c r="E245" s="35">
        <v>0.30361500000000002</v>
      </c>
      <c r="F245" s="34">
        <v>451204.9</v>
      </c>
      <c r="G245" s="35">
        <v>0.25046600000000002</v>
      </c>
    </row>
    <row r="246" spans="1:7" ht="15.75" x14ac:dyDescent="0.25">
      <c r="A246" s="42">
        <v>38</v>
      </c>
      <c r="B246" s="33" t="s">
        <v>47</v>
      </c>
      <c r="C246" s="34">
        <v>811055.73</v>
      </c>
      <c r="D246" s="34">
        <v>201848.03</v>
      </c>
      <c r="E246" s="35">
        <v>0.24887100000000001</v>
      </c>
      <c r="F246" s="34">
        <v>201848.03</v>
      </c>
      <c r="G246" s="35">
        <v>0.24887100000000001</v>
      </c>
    </row>
    <row r="247" spans="1:7" ht="15.75" x14ac:dyDescent="0.25">
      <c r="A247" s="42">
        <v>39</v>
      </c>
      <c r="B247" s="33" t="s">
        <v>109</v>
      </c>
      <c r="C247" s="34">
        <v>1561934.88</v>
      </c>
      <c r="D247" s="34">
        <v>436641.19</v>
      </c>
      <c r="E247" s="35">
        <v>0.27955099999999999</v>
      </c>
      <c r="F247" s="34">
        <v>379705.71</v>
      </c>
      <c r="G247" s="35">
        <v>0.24310000000000001</v>
      </c>
    </row>
    <row r="248" spans="1:7" ht="15.75" x14ac:dyDescent="0.25">
      <c r="A248" s="42">
        <v>40</v>
      </c>
      <c r="B248" s="33" t="s">
        <v>110</v>
      </c>
      <c r="C248" s="34">
        <v>8738390.3399999999</v>
      </c>
      <c r="D248" s="34">
        <v>2378426.86</v>
      </c>
      <c r="E248" s="35">
        <v>0.27218100000000001</v>
      </c>
      <c r="F248" s="34">
        <v>2114263.87</v>
      </c>
      <c r="G248" s="35">
        <v>0.241951</v>
      </c>
    </row>
    <row r="249" spans="1:7" ht="15.75" x14ac:dyDescent="0.25">
      <c r="A249" s="42">
        <v>41</v>
      </c>
      <c r="B249" s="33" t="s">
        <v>81</v>
      </c>
      <c r="C249" s="34">
        <v>5046712.96</v>
      </c>
      <c r="D249" s="34">
        <v>1642564.9</v>
      </c>
      <c r="E249" s="35">
        <v>0.32547199999999998</v>
      </c>
      <c r="F249" s="34">
        <v>1209146.8799999999</v>
      </c>
      <c r="G249" s="35">
        <v>0.239591</v>
      </c>
    </row>
    <row r="250" spans="1:7" ht="15.75" x14ac:dyDescent="0.25">
      <c r="A250" s="42">
        <v>42</v>
      </c>
      <c r="B250" s="33" t="s">
        <v>91</v>
      </c>
      <c r="C250" s="34">
        <v>4217328.8</v>
      </c>
      <c r="D250" s="34">
        <v>1309455.3899999999</v>
      </c>
      <c r="E250" s="35">
        <v>0.31049399999999999</v>
      </c>
      <c r="F250" s="34">
        <v>1010346.12</v>
      </c>
      <c r="G250" s="35">
        <v>0.23957000000000001</v>
      </c>
    </row>
    <row r="251" spans="1:7" ht="15.75" x14ac:dyDescent="0.25">
      <c r="A251" s="42">
        <v>43</v>
      </c>
      <c r="B251" s="33" t="s">
        <v>69</v>
      </c>
      <c r="C251" s="34">
        <v>19959958.170000002</v>
      </c>
      <c r="D251" s="34">
        <v>7334657.8099999996</v>
      </c>
      <c r="E251" s="35">
        <v>0.36746899999999999</v>
      </c>
      <c r="F251" s="34">
        <v>4769885.3</v>
      </c>
      <c r="G251" s="35">
        <v>0.23897299999999999</v>
      </c>
    </row>
    <row r="252" spans="1:7" ht="15.75" x14ac:dyDescent="0.25">
      <c r="A252" s="42">
        <v>44</v>
      </c>
      <c r="B252" s="33" t="s">
        <v>92</v>
      </c>
      <c r="C252" s="34">
        <v>25395363.460000001</v>
      </c>
      <c r="D252" s="34">
        <v>6844525.71</v>
      </c>
      <c r="E252" s="35">
        <v>0.26951900000000001</v>
      </c>
      <c r="F252" s="34">
        <v>5882936.3799999999</v>
      </c>
      <c r="G252" s="35">
        <v>0.231654</v>
      </c>
    </row>
    <row r="253" spans="1:7" ht="15.75" x14ac:dyDescent="0.25">
      <c r="A253" s="42">
        <v>45</v>
      </c>
      <c r="B253" s="33" t="s">
        <v>82</v>
      </c>
      <c r="C253" s="34">
        <v>13462917.449999999</v>
      </c>
      <c r="D253" s="34">
        <v>3400532.55</v>
      </c>
      <c r="E253" s="35">
        <v>0.252585</v>
      </c>
      <c r="F253" s="34">
        <v>3046315.59</v>
      </c>
      <c r="G253" s="35">
        <v>0.226275</v>
      </c>
    </row>
    <row r="254" spans="1:7" ht="15.75" x14ac:dyDescent="0.25">
      <c r="A254" s="42">
        <v>46</v>
      </c>
      <c r="B254" s="33" t="s">
        <v>74</v>
      </c>
      <c r="C254" s="34">
        <v>7159817.04</v>
      </c>
      <c r="D254" s="34">
        <v>2856271.57</v>
      </c>
      <c r="E254" s="35">
        <v>0.39893099999999998</v>
      </c>
      <c r="F254" s="34">
        <v>1598478.36</v>
      </c>
      <c r="G254" s="35">
        <v>0.22325700000000001</v>
      </c>
    </row>
    <row r="255" spans="1:7" ht="15.75" x14ac:dyDescent="0.25">
      <c r="A255" s="42">
        <v>47</v>
      </c>
      <c r="B255" s="33" t="s">
        <v>75</v>
      </c>
      <c r="C255" s="34">
        <v>4647813.45</v>
      </c>
      <c r="D255" s="34">
        <v>1249909.0900000001</v>
      </c>
      <c r="E255" s="35">
        <v>0.268924</v>
      </c>
      <c r="F255" s="34">
        <v>1028951.03</v>
      </c>
      <c r="G255" s="35">
        <v>0.221384</v>
      </c>
    </row>
    <row r="256" spans="1:7" ht="15.75" x14ac:dyDescent="0.25">
      <c r="A256" s="42">
        <v>48</v>
      </c>
      <c r="B256" s="33" t="s">
        <v>121</v>
      </c>
      <c r="C256" s="34">
        <v>20207807.710000001</v>
      </c>
      <c r="D256" s="34">
        <v>8720737.7400000002</v>
      </c>
      <c r="E256" s="35">
        <v>0.43155300000000002</v>
      </c>
      <c r="F256" s="34">
        <v>4466715.76</v>
      </c>
      <c r="G256" s="35">
        <v>0.22103900000000001</v>
      </c>
    </row>
    <row r="257" spans="1:7" ht="15.75" x14ac:dyDescent="0.25">
      <c r="A257" s="42">
        <v>49</v>
      </c>
      <c r="B257" s="33" t="s">
        <v>52</v>
      </c>
      <c r="C257" s="34">
        <v>5552328.4800000004</v>
      </c>
      <c r="D257" s="34">
        <v>1256260.82</v>
      </c>
      <c r="E257" s="35">
        <v>0.22625799999999999</v>
      </c>
      <c r="F257" s="34">
        <v>1227110.52</v>
      </c>
      <c r="G257" s="35">
        <v>0.22100800000000001</v>
      </c>
    </row>
    <row r="258" spans="1:7" ht="15.75" x14ac:dyDescent="0.25">
      <c r="A258" s="42">
        <v>50</v>
      </c>
      <c r="B258" s="33" t="s">
        <v>93</v>
      </c>
      <c r="C258" s="34">
        <v>2957599.18</v>
      </c>
      <c r="D258" s="34">
        <v>843365.3</v>
      </c>
      <c r="E258" s="35">
        <v>0.28515200000000002</v>
      </c>
      <c r="F258" s="34">
        <v>632381.93999999994</v>
      </c>
      <c r="G258" s="35">
        <v>0.21381600000000001</v>
      </c>
    </row>
    <row r="259" spans="1:7" ht="15.75" x14ac:dyDescent="0.25">
      <c r="A259" s="42">
        <v>51</v>
      </c>
      <c r="B259" s="33" t="s">
        <v>111</v>
      </c>
      <c r="C259" s="34">
        <v>6385350.7199999997</v>
      </c>
      <c r="D259" s="34">
        <v>2253909.09</v>
      </c>
      <c r="E259" s="35">
        <v>0.35298099999999999</v>
      </c>
      <c r="F259" s="34">
        <v>1342298.93</v>
      </c>
      <c r="G259" s="35">
        <v>0.21021500000000001</v>
      </c>
    </row>
    <row r="260" spans="1:7" ht="15.75" x14ac:dyDescent="0.25">
      <c r="A260" s="42">
        <v>52</v>
      </c>
      <c r="B260" s="33" t="s">
        <v>53</v>
      </c>
      <c r="C260" s="34">
        <v>1849407.03</v>
      </c>
      <c r="D260" s="34">
        <v>469351.18</v>
      </c>
      <c r="E260" s="35">
        <v>0.25378499999999998</v>
      </c>
      <c r="F260" s="34">
        <v>385564.57</v>
      </c>
      <c r="G260" s="35">
        <v>0.20848</v>
      </c>
    </row>
    <row r="261" spans="1:7" ht="15.75" x14ac:dyDescent="0.25">
      <c r="A261" s="42">
        <v>53</v>
      </c>
      <c r="B261" s="33" t="s">
        <v>64</v>
      </c>
      <c r="C261" s="34">
        <v>418962.54</v>
      </c>
      <c r="D261" s="34">
        <v>86883.56</v>
      </c>
      <c r="E261" s="35">
        <v>0.20737800000000001</v>
      </c>
      <c r="F261" s="34">
        <v>86883.56</v>
      </c>
      <c r="G261" s="35">
        <v>0.20737800000000001</v>
      </c>
    </row>
    <row r="262" spans="1:7" ht="15.75" x14ac:dyDescent="0.25">
      <c r="A262" s="42">
        <v>54</v>
      </c>
      <c r="B262" s="33" t="s">
        <v>76</v>
      </c>
      <c r="C262" s="34">
        <v>1107242.28</v>
      </c>
      <c r="D262" s="34">
        <v>229496.15</v>
      </c>
      <c r="E262" s="35">
        <v>0.20726800000000001</v>
      </c>
      <c r="F262" s="34">
        <v>229496.15</v>
      </c>
      <c r="G262" s="35">
        <v>0.20726800000000001</v>
      </c>
    </row>
    <row r="263" spans="1:7" ht="15.75" x14ac:dyDescent="0.25">
      <c r="A263" s="42">
        <v>55</v>
      </c>
      <c r="B263" s="33" t="s">
        <v>94</v>
      </c>
      <c r="C263" s="34">
        <v>5455454.7800000003</v>
      </c>
      <c r="D263" s="34">
        <v>1634230.87</v>
      </c>
      <c r="E263" s="35">
        <v>0.29955900000000002</v>
      </c>
      <c r="F263" s="34">
        <v>1130378.8400000001</v>
      </c>
      <c r="G263" s="35">
        <v>0.207202</v>
      </c>
    </row>
    <row r="264" spans="1:7" ht="15.75" x14ac:dyDescent="0.25">
      <c r="A264" s="42">
        <v>56</v>
      </c>
      <c r="B264" s="33" t="s">
        <v>95</v>
      </c>
      <c r="C264" s="34">
        <v>3153293.98</v>
      </c>
      <c r="D264" s="34">
        <v>922057.72</v>
      </c>
      <c r="E264" s="35">
        <v>0.29241099999999998</v>
      </c>
      <c r="F264" s="34">
        <v>643675.62</v>
      </c>
      <c r="G264" s="35">
        <v>0.204128</v>
      </c>
    </row>
    <row r="265" spans="1:7" ht="15.75" x14ac:dyDescent="0.25">
      <c r="A265" s="42">
        <v>57</v>
      </c>
      <c r="B265" s="33" t="s">
        <v>112</v>
      </c>
      <c r="C265" s="34">
        <v>9661351.3399999999</v>
      </c>
      <c r="D265" s="34">
        <v>2370468.89</v>
      </c>
      <c r="E265" s="35">
        <v>0.24535599999999999</v>
      </c>
      <c r="F265" s="34">
        <v>1688718.14</v>
      </c>
      <c r="G265" s="35">
        <v>0.174791</v>
      </c>
    </row>
    <row r="266" spans="1:7" ht="15.75" x14ac:dyDescent="0.25">
      <c r="A266" s="42">
        <v>58</v>
      </c>
      <c r="B266" s="33" t="s">
        <v>113</v>
      </c>
      <c r="C266" s="34">
        <v>7925044.2800000003</v>
      </c>
      <c r="D266" s="34">
        <v>2969534.86</v>
      </c>
      <c r="E266" s="35">
        <v>0.37470300000000001</v>
      </c>
      <c r="F266" s="34">
        <v>1380182.51</v>
      </c>
      <c r="G266" s="35">
        <v>0.174155</v>
      </c>
    </row>
    <row r="267" spans="1:7" ht="15.75" x14ac:dyDescent="0.25">
      <c r="A267" s="42">
        <v>59</v>
      </c>
      <c r="B267" s="33" t="s">
        <v>114</v>
      </c>
      <c r="C267" s="34">
        <v>6744784.3300000001</v>
      </c>
      <c r="D267" s="34">
        <v>1983309.39</v>
      </c>
      <c r="E267" s="35">
        <v>0.29405100000000001</v>
      </c>
      <c r="F267" s="34">
        <v>1005629.08</v>
      </c>
      <c r="G267" s="35">
        <v>0.14909700000000001</v>
      </c>
    </row>
    <row r="268" spans="1:7" ht="15.75" x14ac:dyDescent="0.25">
      <c r="A268" s="42">
        <v>60</v>
      </c>
      <c r="B268" s="33" t="s">
        <v>124</v>
      </c>
      <c r="C268" s="34">
        <v>12372075.49</v>
      </c>
      <c r="D268" s="34">
        <v>3455614.38</v>
      </c>
      <c r="E268" s="35">
        <v>0.279308</v>
      </c>
      <c r="F268" s="34">
        <v>1813573.45</v>
      </c>
      <c r="G268" s="35">
        <v>0.14658599999999999</v>
      </c>
    </row>
    <row r="269" spans="1:7" ht="15.75" x14ac:dyDescent="0.25">
      <c r="A269" s="42">
        <v>61</v>
      </c>
      <c r="B269" s="33" t="s">
        <v>100</v>
      </c>
      <c r="C269" s="34">
        <v>261457686.19999999</v>
      </c>
      <c r="D269" s="34">
        <v>68415482.439999998</v>
      </c>
      <c r="E269" s="35">
        <v>0.26166899999999998</v>
      </c>
      <c r="F269" s="34">
        <v>37637554.030000001</v>
      </c>
      <c r="G269" s="35">
        <v>0.143953</v>
      </c>
    </row>
    <row r="270" spans="1:7" ht="15.75" x14ac:dyDescent="0.25">
      <c r="A270" s="42">
        <v>62</v>
      </c>
      <c r="B270" s="33" t="s">
        <v>105</v>
      </c>
      <c r="C270" s="34">
        <v>17767337.710000001</v>
      </c>
      <c r="D270" s="34">
        <v>3529846.15</v>
      </c>
      <c r="E270" s="35">
        <v>0.19867099999999999</v>
      </c>
      <c r="F270" s="34">
        <v>2448858.27</v>
      </c>
      <c r="G270" s="35">
        <v>0.13782900000000001</v>
      </c>
    </row>
    <row r="271" spans="1:7" ht="15.75" x14ac:dyDescent="0.25">
      <c r="A271" s="42">
        <v>63</v>
      </c>
      <c r="B271" s="33" t="s">
        <v>77</v>
      </c>
      <c r="C271" s="34">
        <v>8624996.1199999992</v>
      </c>
      <c r="D271" s="34">
        <v>1306711.45</v>
      </c>
      <c r="E271" s="35">
        <v>0.151503</v>
      </c>
      <c r="F271" s="34">
        <v>1154332.69</v>
      </c>
      <c r="G271" s="35">
        <v>0.13383600000000001</v>
      </c>
    </row>
    <row r="272" spans="1:7" ht="15.75" x14ac:dyDescent="0.25">
      <c r="A272" s="42">
        <v>64</v>
      </c>
      <c r="B272" s="33" t="s">
        <v>115</v>
      </c>
      <c r="C272" s="34">
        <v>7188967.5</v>
      </c>
      <c r="D272" s="34">
        <v>1909242.69</v>
      </c>
      <c r="E272" s="35">
        <v>0.26557999999999998</v>
      </c>
      <c r="F272" s="34">
        <v>904132.05</v>
      </c>
      <c r="G272" s="35">
        <v>0.12576699999999999</v>
      </c>
    </row>
    <row r="273" spans="1:7" ht="15.75" x14ac:dyDescent="0.25">
      <c r="A273" s="42">
        <v>65</v>
      </c>
      <c r="B273" s="33" t="s">
        <v>126</v>
      </c>
      <c r="C273" s="34">
        <v>6009126.4100000001</v>
      </c>
      <c r="D273" s="34">
        <v>714045.99</v>
      </c>
      <c r="E273" s="35">
        <v>0.118827</v>
      </c>
      <c r="F273" s="34">
        <v>673238.99</v>
      </c>
      <c r="G273" s="35">
        <v>0.112036</v>
      </c>
    </row>
    <row r="274" spans="1:7" ht="15.75" x14ac:dyDescent="0.25">
      <c r="A274" s="42">
        <v>66</v>
      </c>
      <c r="B274" s="33" t="s">
        <v>83</v>
      </c>
      <c r="C274" s="34">
        <v>6338397.5700000003</v>
      </c>
      <c r="D274" s="34">
        <v>4488796.67</v>
      </c>
      <c r="E274" s="35">
        <v>0.70819100000000001</v>
      </c>
      <c r="F274" s="34">
        <v>696450.99</v>
      </c>
      <c r="G274" s="35">
        <v>0.109878</v>
      </c>
    </row>
    <row r="275" spans="1:7" ht="15.75" x14ac:dyDescent="0.25">
      <c r="A275" s="42">
        <v>67</v>
      </c>
      <c r="B275" s="33" t="s">
        <v>116</v>
      </c>
      <c r="C275" s="34">
        <v>754488.98</v>
      </c>
      <c r="D275" s="34">
        <v>82221.81</v>
      </c>
      <c r="E275" s="35">
        <v>0.108977</v>
      </c>
      <c r="F275" s="34">
        <v>70718.62</v>
      </c>
      <c r="G275" s="35">
        <v>9.3729999999999994E-2</v>
      </c>
    </row>
    <row r="276" spans="1:7" ht="15.75" x14ac:dyDescent="0.25">
      <c r="A276" s="42">
        <v>68</v>
      </c>
      <c r="B276" s="33" t="s">
        <v>122</v>
      </c>
      <c r="C276" s="34">
        <v>19746485.059999999</v>
      </c>
      <c r="D276" s="34">
        <v>4280878.9400000004</v>
      </c>
      <c r="E276" s="35">
        <v>0.21679200000000001</v>
      </c>
      <c r="F276" s="34">
        <v>1693118.23</v>
      </c>
      <c r="G276" s="35">
        <v>8.5743E-2</v>
      </c>
    </row>
    <row r="277" spans="1:7" ht="15.75" x14ac:dyDescent="0.25">
      <c r="A277" s="42">
        <v>69</v>
      </c>
      <c r="B277" s="33" t="s">
        <v>101</v>
      </c>
      <c r="C277" s="34">
        <v>93872380.099999994</v>
      </c>
      <c r="D277" s="34">
        <v>39771249.030000001</v>
      </c>
      <c r="E277" s="35">
        <v>0.423674</v>
      </c>
      <c r="F277" s="34">
        <v>3820615.06</v>
      </c>
      <c r="G277" s="35">
        <v>4.07E-2</v>
      </c>
    </row>
    <row r="278" spans="1:7" ht="15.75" x14ac:dyDescent="0.25">
      <c r="A278" s="42">
        <v>70</v>
      </c>
      <c r="B278" s="33" t="s">
        <v>117</v>
      </c>
      <c r="C278" s="34">
        <v>11627127.9</v>
      </c>
      <c r="D278" s="34">
        <v>490855.94</v>
      </c>
      <c r="E278" s="35">
        <v>4.2215999999999997E-2</v>
      </c>
      <c r="F278" s="34">
        <v>471244.49</v>
      </c>
      <c r="G278" s="35">
        <v>4.0529999999999997E-2</v>
      </c>
    </row>
    <row r="279" spans="1:7" x14ac:dyDescent="0.25">
      <c r="A279" s="70" t="s">
        <v>127</v>
      </c>
      <c r="B279" s="71"/>
      <c r="C279" s="39">
        <v>1627454403.3800001</v>
      </c>
      <c r="D279" s="39">
        <v>709651175.52999997</v>
      </c>
      <c r="E279" s="40">
        <v>0.436</v>
      </c>
      <c r="F279" s="39">
        <v>428079823.93000001</v>
      </c>
      <c r="G279" s="40">
        <v>0.26303599999999999</v>
      </c>
    </row>
    <row r="280" spans="1:7" ht="6.95" customHeight="1" x14ac:dyDescent="0.25"/>
    <row r="283" spans="1:7" ht="15.75" x14ac:dyDescent="0.25">
      <c r="A283" s="41"/>
      <c r="B283" s="41"/>
      <c r="C283" s="41"/>
      <c r="D283" s="41"/>
      <c r="E283" s="41"/>
      <c r="F283" s="41"/>
      <c r="G283" s="41"/>
    </row>
  </sheetData>
  <mergeCells count="33">
    <mergeCell ref="A206:G206"/>
    <mergeCell ref="A207:G207"/>
    <mergeCell ref="A279:B279"/>
    <mergeCell ref="A122:G122"/>
    <mergeCell ref="A175:B175"/>
    <mergeCell ref="A181:G181"/>
    <mergeCell ref="A182:G182"/>
    <mergeCell ref="A203:B203"/>
    <mergeCell ref="A96:G96"/>
    <mergeCell ref="A97:G97"/>
    <mergeCell ref="A98:G98"/>
    <mergeCell ref="A115:B115"/>
    <mergeCell ref="A121:G121"/>
    <mergeCell ref="A70:A81"/>
    <mergeCell ref="A82:A86"/>
    <mergeCell ref="A87:A88"/>
    <mergeCell ref="A89:A90"/>
    <mergeCell ref="A91:B91"/>
    <mergeCell ref="A34:A41"/>
    <mergeCell ref="A42:A47"/>
    <mergeCell ref="A48:A59"/>
    <mergeCell ref="A60:A65"/>
    <mergeCell ref="A66:A69"/>
    <mergeCell ref="A9:A11"/>
    <mergeCell ref="A12:A17"/>
    <mergeCell ref="A18:A20"/>
    <mergeCell ref="A21:A28"/>
    <mergeCell ref="A29:A33"/>
    <mergeCell ref="A1:G1"/>
    <mergeCell ref="A2:G2"/>
    <mergeCell ref="A3:G3"/>
    <mergeCell ref="A4:G4"/>
    <mergeCell ref="A6:A8"/>
  </mergeCells>
  <printOptions horizontalCentered="1" verticalCentered="1"/>
  <pageMargins left="0.23622047244094491" right="0.23622047244094491" top="7.874015748031496E-2" bottom="7.874015748031496E-2" header="0" footer="0"/>
  <pageSetup paperSize="9" scale="49" fitToWidth="0" fitToHeight="0" orientation="portrait" r:id="rId1"/>
  <rowBreaks count="5" manualBreakCount="5">
    <brk id="2" max="16383" man="1"/>
    <brk id="95" max="16383" man="1"/>
    <brk id="118" max="16383" man="1"/>
    <brk id="178"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9"/>
  <sheetViews>
    <sheetView zoomScaleNormal="100" workbookViewId="0">
      <selection activeCell="B13" sqref="B13"/>
    </sheetView>
  </sheetViews>
  <sheetFormatPr baseColWidth="10" defaultColWidth="9.140625" defaultRowHeight="15" x14ac:dyDescent="0.25"/>
  <cols>
    <col min="1" max="1" width="16" customWidth="1"/>
    <col min="2" max="2" width="80" customWidth="1"/>
    <col min="3" max="4" width="20" customWidth="1"/>
    <col min="5" max="5" width="23" customWidth="1"/>
    <col min="6" max="7" width="20" customWidth="1"/>
  </cols>
  <sheetData>
    <row r="1" spans="1:7" ht="140.1" customHeight="1" x14ac:dyDescent="0.25">
      <c r="A1" s="65" t="s">
        <v>162</v>
      </c>
      <c r="B1" s="66"/>
      <c r="C1" s="66"/>
      <c r="D1" s="66"/>
      <c r="E1" s="66"/>
      <c r="F1" s="66"/>
      <c r="G1" s="66"/>
    </row>
    <row r="2" spans="1:7" ht="140.1" customHeight="1" x14ac:dyDescent="0.25">
      <c r="A2" s="65" t="s">
        <v>147</v>
      </c>
      <c r="B2" s="66"/>
      <c r="C2" s="66"/>
      <c r="D2" s="66"/>
      <c r="E2" s="66"/>
      <c r="F2" s="66"/>
      <c r="G2" s="66"/>
    </row>
    <row r="3" spans="1:7" x14ac:dyDescent="0.25">
      <c r="A3" s="66"/>
      <c r="B3" s="66"/>
      <c r="C3" s="66"/>
      <c r="D3" s="66"/>
      <c r="E3" s="66"/>
      <c r="F3" s="66"/>
      <c r="G3" s="66"/>
    </row>
    <row r="4" spans="1:7" x14ac:dyDescent="0.25">
      <c r="A4" s="74" t="s">
        <v>37</v>
      </c>
      <c r="B4" s="66"/>
      <c r="C4" s="66"/>
      <c r="D4" s="66"/>
      <c r="E4" s="66"/>
      <c r="F4" s="66"/>
      <c r="G4" s="66"/>
    </row>
    <row r="5" spans="1:7" x14ac:dyDescent="0.25">
      <c r="A5" s="74" t="s">
        <v>135</v>
      </c>
      <c r="B5" s="66"/>
      <c r="C5" s="66"/>
      <c r="D5" s="66"/>
      <c r="E5" s="66"/>
      <c r="F5" s="66"/>
      <c r="G5" s="66"/>
    </row>
    <row r="6" spans="1:7" ht="38.25" x14ac:dyDescent="0.25">
      <c r="A6" s="31" t="s">
        <v>39</v>
      </c>
      <c r="B6" s="32" t="s">
        <v>40</v>
      </c>
      <c r="C6" s="31" t="s">
        <v>18</v>
      </c>
      <c r="D6" s="31" t="s">
        <v>19</v>
      </c>
      <c r="E6" s="31" t="s">
        <v>41</v>
      </c>
      <c r="F6" s="31" t="s">
        <v>21</v>
      </c>
      <c r="G6" s="31" t="s">
        <v>42</v>
      </c>
    </row>
    <row r="7" spans="1:7" ht="15.75" x14ac:dyDescent="0.25">
      <c r="A7" s="68">
        <v>1</v>
      </c>
      <c r="B7" s="36" t="s">
        <v>43</v>
      </c>
      <c r="C7" s="37">
        <v>181061467.88999999</v>
      </c>
      <c r="D7" s="37">
        <v>91776571.859999999</v>
      </c>
      <c r="E7" s="38">
        <v>0.50688100000000003</v>
      </c>
      <c r="F7" s="37">
        <v>79728946.870000005</v>
      </c>
      <c r="G7" s="38">
        <v>0.44034200000000001</v>
      </c>
    </row>
    <row r="8" spans="1:7" ht="15.75" x14ac:dyDescent="0.25">
      <c r="A8" s="69"/>
      <c r="B8" s="33" t="s">
        <v>43</v>
      </c>
      <c r="C8" s="34">
        <v>173446219.88</v>
      </c>
      <c r="D8" s="34">
        <v>89666155.930000007</v>
      </c>
      <c r="E8" s="35">
        <v>0.51696799999999998</v>
      </c>
      <c r="F8" s="34">
        <v>77764181.719999999</v>
      </c>
      <c r="G8" s="35">
        <v>0.44834800000000002</v>
      </c>
    </row>
    <row r="9" spans="1:7" ht="15.75" x14ac:dyDescent="0.25">
      <c r="A9" s="69"/>
      <c r="B9" s="33" t="s">
        <v>44</v>
      </c>
      <c r="C9" s="34">
        <v>7615248.0099999998</v>
      </c>
      <c r="D9" s="34">
        <v>2110415.9300000002</v>
      </c>
      <c r="E9" s="35">
        <v>0.27712999999999999</v>
      </c>
      <c r="F9" s="34">
        <v>1964765.15</v>
      </c>
      <c r="G9" s="35">
        <v>0.25800400000000001</v>
      </c>
    </row>
    <row r="10" spans="1:7" ht="15.75" x14ac:dyDescent="0.25">
      <c r="A10" s="68">
        <v>2</v>
      </c>
      <c r="B10" s="36" t="s">
        <v>45</v>
      </c>
      <c r="C10" s="37">
        <v>2299629.46</v>
      </c>
      <c r="D10" s="37">
        <v>896001.14</v>
      </c>
      <c r="E10" s="38">
        <v>0.38962799999999997</v>
      </c>
      <c r="F10" s="37">
        <v>776262.14</v>
      </c>
      <c r="G10" s="38">
        <v>0.33756000000000003</v>
      </c>
    </row>
    <row r="11" spans="1:7" ht="15.75" x14ac:dyDescent="0.25">
      <c r="A11" s="69"/>
      <c r="B11" s="33" t="s">
        <v>46</v>
      </c>
      <c r="C11" s="34">
        <v>1488573.73</v>
      </c>
      <c r="D11" s="34">
        <v>694153.11</v>
      </c>
      <c r="E11" s="35">
        <v>0.46632099999999999</v>
      </c>
      <c r="F11" s="34">
        <v>574414.11</v>
      </c>
      <c r="G11" s="35">
        <v>0.385882</v>
      </c>
    </row>
    <row r="12" spans="1:7" ht="15.75" x14ac:dyDescent="0.25">
      <c r="A12" s="69"/>
      <c r="B12" s="33" t="s">
        <v>47</v>
      </c>
      <c r="C12" s="34">
        <v>811055.73</v>
      </c>
      <c r="D12" s="34">
        <v>201848.03</v>
      </c>
      <c r="E12" s="35">
        <v>0.24887100000000001</v>
      </c>
      <c r="F12" s="34">
        <v>201848.03</v>
      </c>
      <c r="G12" s="35">
        <v>0.24887100000000001</v>
      </c>
    </row>
    <row r="13" spans="1:7" ht="15.75" x14ac:dyDescent="0.25">
      <c r="A13" s="68">
        <v>3</v>
      </c>
      <c r="B13" s="36" t="s">
        <v>65</v>
      </c>
      <c r="C13" s="37">
        <v>30453861.91</v>
      </c>
      <c r="D13" s="37">
        <v>10372888.710000001</v>
      </c>
      <c r="E13" s="38">
        <v>0.34061000000000002</v>
      </c>
      <c r="F13" s="37">
        <v>9698860.4000000004</v>
      </c>
      <c r="G13" s="38">
        <v>0.31847700000000001</v>
      </c>
    </row>
    <row r="14" spans="1:7" ht="15.75" x14ac:dyDescent="0.25">
      <c r="A14" s="69"/>
      <c r="B14" s="33" t="s">
        <v>66</v>
      </c>
      <c r="C14" s="34">
        <v>4375302.13</v>
      </c>
      <c r="D14" s="34">
        <v>2090051.27</v>
      </c>
      <c r="E14" s="35">
        <v>0.47769299999999998</v>
      </c>
      <c r="F14" s="34">
        <v>2064776.27</v>
      </c>
      <c r="G14" s="35">
        <v>0.471916</v>
      </c>
    </row>
    <row r="15" spans="1:7" ht="15.75" x14ac:dyDescent="0.25">
      <c r="A15" s="69"/>
      <c r="B15" s="33" t="s">
        <v>67</v>
      </c>
      <c r="C15" s="34">
        <v>26078559.780000001</v>
      </c>
      <c r="D15" s="34">
        <v>8282837.4400000004</v>
      </c>
      <c r="E15" s="35">
        <v>0.31761099999999998</v>
      </c>
      <c r="F15" s="34">
        <v>7634084.1299999999</v>
      </c>
      <c r="G15" s="35">
        <v>0.29273399999999999</v>
      </c>
    </row>
    <row r="16" spans="1:7" ht="15.75" x14ac:dyDescent="0.25">
      <c r="A16" s="68">
        <v>4</v>
      </c>
      <c r="B16" s="36" t="s">
        <v>54</v>
      </c>
      <c r="C16" s="37">
        <v>6434123.9000000004</v>
      </c>
      <c r="D16" s="37">
        <v>2124809.75</v>
      </c>
      <c r="E16" s="38">
        <v>0.33024100000000001</v>
      </c>
      <c r="F16" s="37">
        <v>2002656.77</v>
      </c>
      <c r="G16" s="38">
        <v>0.31125599999999998</v>
      </c>
    </row>
    <row r="17" spans="1:7" ht="15.75" x14ac:dyDescent="0.25">
      <c r="A17" s="69"/>
      <c r="B17" s="33" t="s">
        <v>56</v>
      </c>
      <c r="C17" s="34">
        <v>5571839.8600000003</v>
      </c>
      <c r="D17" s="34">
        <v>1860184.41</v>
      </c>
      <c r="E17" s="35">
        <v>0.33385500000000001</v>
      </c>
      <c r="F17" s="34">
        <v>1738031.43</v>
      </c>
      <c r="G17" s="35">
        <v>0.31193100000000001</v>
      </c>
    </row>
    <row r="18" spans="1:7" ht="15.75" x14ac:dyDescent="0.25">
      <c r="A18" s="69"/>
      <c r="B18" s="33" t="s">
        <v>55</v>
      </c>
      <c r="C18" s="34">
        <v>862284.04</v>
      </c>
      <c r="D18" s="34">
        <v>264625.34000000003</v>
      </c>
      <c r="E18" s="35">
        <v>0.30688900000000002</v>
      </c>
      <c r="F18" s="34">
        <v>264625.34000000003</v>
      </c>
      <c r="G18" s="35">
        <v>0.30688900000000002</v>
      </c>
    </row>
    <row r="19" spans="1:7" ht="15.75" x14ac:dyDescent="0.25">
      <c r="A19" s="68">
        <v>5</v>
      </c>
      <c r="B19" s="36" t="s">
        <v>57</v>
      </c>
      <c r="C19" s="37">
        <v>55449135.670000002</v>
      </c>
      <c r="D19" s="37">
        <v>28531596.039999999</v>
      </c>
      <c r="E19" s="38">
        <v>0.51455399999999996</v>
      </c>
      <c r="F19" s="37">
        <v>16129905.359999999</v>
      </c>
      <c r="G19" s="38">
        <v>0.29089599999999999</v>
      </c>
    </row>
    <row r="20" spans="1:7" ht="15.75" x14ac:dyDescent="0.25">
      <c r="A20" s="69"/>
      <c r="B20" s="33" t="s">
        <v>58</v>
      </c>
      <c r="C20" s="34">
        <v>7500</v>
      </c>
      <c r="D20" s="34">
        <v>3140.2</v>
      </c>
      <c r="E20" s="35">
        <v>0.41869299999999998</v>
      </c>
      <c r="F20" s="34">
        <v>2864.2</v>
      </c>
      <c r="G20" s="35">
        <v>0.38189299999999998</v>
      </c>
    </row>
    <row r="21" spans="1:7" ht="15.75" x14ac:dyDescent="0.25">
      <c r="A21" s="69"/>
      <c r="B21" s="33" t="s">
        <v>59</v>
      </c>
      <c r="C21" s="34">
        <v>5408915.9500000002</v>
      </c>
      <c r="D21" s="34">
        <v>1905295.78</v>
      </c>
      <c r="E21" s="35">
        <v>0.35225099999999998</v>
      </c>
      <c r="F21" s="34">
        <v>1905295.78</v>
      </c>
      <c r="G21" s="35">
        <v>0.35225099999999998</v>
      </c>
    </row>
    <row r="22" spans="1:7" ht="15.75" x14ac:dyDescent="0.25">
      <c r="A22" s="69"/>
      <c r="B22" s="33" t="s">
        <v>60</v>
      </c>
      <c r="C22" s="34">
        <v>1999544.62</v>
      </c>
      <c r="D22" s="34">
        <v>756544.98</v>
      </c>
      <c r="E22" s="35">
        <v>0.378359</v>
      </c>
      <c r="F22" s="34">
        <v>697423.29</v>
      </c>
      <c r="G22" s="35">
        <v>0.34879100000000002</v>
      </c>
    </row>
    <row r="23" spans="1:7" ht="15.75" x14ac:dyDescent="0.25">
      <c r="A23" s="69"/>
      <c r="B23" s="33" t="s">
        <v>61</v>
      </c>
      <c r="C23" s="34">
        <v>4123009.13</v>
      </c>
      <c r="D23" s="34">
        <v>1317686.49</v>
      </c>
      <c r="E23" s="35">
        <v>0.31959300000000002</v>
      </c>
      <c r="F23" s="34">
        <v>1303766.49</v>
      </c>
      <c r="G23" s="35">
        <v>0.31621700000000003</v>
      </c>
    </row>
    <row r="24" spans="1:7" ht="15.75" x14ac:dyDescent="0.25">
      <c r="A24" s="69"/>
      <c r="B24" s="33" t="s">
        <v>62</v>
      </c>
      <c r="C24" s="34">
        <v>10091998.050000001</v>
      </c>
      <c r="D24" s="34">
        <v>3439192.89</v>
      </c>
      <c r="E24" s="35">
        <v>0.34078399999999998</v>
      </c>
      <c r="F24" s="34">
        <v>3135807.21</v>
      </c>
      <c r="G24" s="35">
        <v>0.310722</v>
      </c>
    </row>
    <row r="25" spans="1:7" ht="15.75" x14ac:dyDescent="0.25">
      <c r="A25" s="69"/>
      <c r="B25" s="33" t="s">
        <v>63</v>
      </c>
      <c r="C25" s="34">
        <v>33399205.379999999</v>
      </c>
      <c r="D25" s="34">
        <v>21022852.140000001</v>
      </c>
      <c r="E25" s="35">
        <v>0.62944199999999995</v>
      </c>
      <c r="F25" s="34">
        <v>8997864.8300000001</v>
      </c>
      <c r="G25" s="35">
        <v>0.26940399999999998</v>
      </c>
    </row>
    <row r="26" spans="1:7" ht="15.75" x14ac:dyDescent="0.25">
      <c r="A26" s="69"/>
      <c r="B26" s="33" t="s">
        <v>64</v>
      </c>
      <c r="C26" s="34">
        <v>418962.54</v>
      </c>
      <c r="D26" s="34">
        <v>86883.56</v>
      </c>
      <c r="E26" s="35">
        <v>0.20737800000000001</v>
      </c>
      <c r="F26" s="34">
        <v>86883.56</v>
      </c>
      <c r="G26" s="35">
        <v>0.20737800000000001</v>
      </c>
    </row>
    <row r="27" spans="1:7" ht="15.75" x14ac:dyDescent="0.25">
      <c r="A27" s="68">
        <v>6</v>
      </c>
      <c r="B27" s="36" t="s">
        <v>78</v>
      </c>
      <c r="C27" s="37">
        <v>43312267.799999997</v>
      </c>
      <c r="D27" s="37">
        <v>15844317.720000001</v>
      </c>
      <c r="E27" s="38">
        <v>0.36581599999999997</v>
      </c>
      <c r="F27" s="37">
        <v>10377154.279999999</v>
      </c>
      <c r="G27" s="38">
        <v>0.239589</v>
      </c>
    </row>
    <row r="28" spans="1:7" ht="15.75" x14ac:dyDescent="0.25">
      <c r="A28" s="69"/>
      <c r="B28" s="33" t="s">
        <v>79</v>
      </c>
      <c r="C28" s="34">
        <v>7603727.7999999998</v>
      </c>
      <c r="D28" s="34">
        <v>2643880.65</v>
      </c>
      <c r="E28" s="35">
        <v>0.34770800000000002</v>
      </c>
      <c r="F28" s="34">
        <v>2350163.39</v>
      </c>
      <c r="G28" s="35">
        <v>0.30908000000000002</v>
      </c>
    </row>
    <row r="29" spans="1:7" ht="15.75" x14ac:dyDescent="0.25">
      <c r="A29" s="69"/>
      <c r="B29" s="33" t="s">
        <v>80</v>
      </c>
      <c r="C29" s="34">
        <v>10860512.02</v>
      </c>
      <c r="D29" s="34">
        <v>3668542.95</v>
      </c>
      <c r="E29" s="35">
        <v>0.337787</v>
      </c>
      <c r="F29" s="34">
        <v>3075077.43</v>
      </c>
      <c r="G29" s="35">
        <v>0.28314299999999998</v>
      </c>
    </row>
    <row r="30" spans="1:7" ht="15.75" x14ac:dyDescent="0.25">
      <c r="A30" s="69"/>
      <c r="B30" s="33" t="s">
        <v>81</v>
      </c>
      <c r="C30" s="34">
        <v>5046712.96</v>
      </c>
      <c r="D30" s="34">
        <v>1642564.9</v>
      </c>
      <c r="E30" s="35">
        <v>0.32547199999999998</v>
      </c>
      <c r="F30" s="34">
        <v>1209146.8799999999</v>
      </c>
      <c r="G30" s="35">
        <v>0.239591</v>
      </c>
    </row>
    <row r="31" spans="1:7" ht="15.75" x14ac:dyDescent="0.25">
      <c r="A31" s="69"/>
      <c r="B31" s="33" t="s">
        <v>82</v>
      </c>
      <c r="C31" s="34">
        <v>13462917.449999999</v>
      </c>
      <c r="D31" s="34">
        <v>3400532.55</v>
      </c>
      <c r="E31" s="35">
        <v>0.252585</v>
      </c>
      <c r="F31" s="34">
        <v>3046315.59</v>
      </c>
      <c r="G31" s="35">
        <v>0.226275</v>
      </c>
    </row>
    <row r="32" spans="1:7" ht="15.75" x14ac:dyDescent="0.25">
      <c r="A32" s="69"/>
      <c r="B32" s="33" t="s">
        <v>83</v>
      </c>
      <c r="C32" s="34">
        <v>6338397.5700000003</v>
      </c>
      <c r="D32" s="34">
        <v>4488796.67</v>
      </c>
      <c r="E32" s="35">
        <v>0.70819100000000001</v>
      </c>
      <c r="F32" s="34">
        <v>696450.99</v>
      </c>
      <c r="G32" s="35">
        <v>0.109878</v>
      </c>
    </row>
    <row r="33" spans="1:7" ht="15.75" x14ac:dyDescent="0.25">
      <c r="A33" s="68">
        <v>7</v>
      </c>
      <c r="B33" s="36" t="s">
        <v>84</v>
      </c>
      <c r="C33" s="37">
        <v>53234807.340000004</v>
      </c>
      <c r="D33" s="37">
        <v>15642730.449999999</v>
      </c>
      <c r="E33" s="38">
        <v>0.29384399999999999</v>
      </c>
      <c r="F33" s="37">
        <v>12695928.560000001</v>
      </c>
      <c r="G33" s="38">
        <v>0.23848900000000001</v>
      </c>
    </row>
    <row r="34" spans="1:7" ht="15.75" x14ac:dyDescent="0.25">
      <c r="A34" s="69"/>
      <c r="B34" s="33" t="s">
        <v>85</v>
      </c>
      <c r="C34" s="34">
        <v>2699207.99</v>
      </c>
      <c r="D34" s="34">
        <v>1128105.3899999999</v>
      </c>
      <c r="E34" s="35">
        <v>0.417939</v>
      </c>
      <c r="F34" s="34">
        <v>930985.58</v>
      </c>
      <c r="G34" s="35">
        <v>0.34491100000000002</v>
      </c>
    </row>
    <row r="35" spans="1:7" ht="15.75" x14ac:dyDescent="0.25">
      <c r="A35" s="69"/>
      <c r="B35" s="33" t="s">
        <v>86</v>
      </c>
      <c r="C35" s="34">
        <v>1965912.5</v>
      </c>
      <c r="D35" s="34">
        <v>626327.6</v>
      </c>
      <c r="E35" s="35">
        <v>0.31859399999999999</v>
      </c>
      <c r="F35" s="34">
        <v>554465.94999999995</v>
      </c>
      <c r="G35" s="35">
        <v>0.28204000000000001</v>
      </c>
    </row>
    <row r="36" spans="1:7" ht="15.75" x14ac:dyDescent="0.25">
      <c r="A36" s="69"/>
      <c r="B36" s="33" t="s">
        <v>87</v>
      </c>
      <c r="C36" s="34">
        <v>180000</v>
      </c>
      <c r="D36" s="34">
        <v>56208.56</v>
      </c>
      <c r="E36" s="35">
        <v>0.31226999999999999</v>
      </c>
      <c r="F36" s="34">
        <v>50708.56</v>
      </c>
      <c r="G36" s="35">
        <v>0.28171400000000002</v>
      </c>
    </row>
    <row r="37" spans="1:7" ht="15.75" x14ac:dyDescent="0.25">
      <c r="A37" s="69"/>
      <c r="B37" s="33" t="s">
        <v>88</v>
      </c>
      <c r="C37" s="34">
        <v>2364282.9700000002</v>
      </c>
      <c r="D37" s="34">
        <v>742477.14</v>
      </c>
      <c r="E37" s="35">
        <v>0.31403900000000001</v>
      </c>
      <c r="F37" s="34">
        <v>623225.28</v>
      </c>
      <c r="G37" s="35">
        <v>0.2636</v>
      </c>
    </row>
    <row r="38" spans="1:7" ht="15.75" x14ac:dyDescent="0.25">
      <c r="A38" s="69"/>
      <c r="B38" s="33" t="s">
        <v>89</v>
      </c>
      <c r="C38" s="34">
        <v>3044903.94</v>
      </c>
      <c r="D38" s="34">
        <v>989026.41</v>
      </c>
      <c r="E38" s="35">
        <v>0.32481399999999999</v>
      </c>
      <c r="F38" s="34">
        <v>785619.39</v>
      </c>
      <c r="G38" s="35">
        <v>0.25801099999999999</v>
      </c>
    </row>
    <row r="39" spans="1:7" ht="15.75" x14ac:dyDescent="0.25">
      <c r="A39" s="69"/>
      <c r="B39" s="33" t="s">
        <v>90</v>
      </c>
      <c r="C39" s="34">
        <v>1801459.74</v>
      </c>
      <c r="D39" s="34">
        <v>546950.36</v>
      </c>
      <c r="E39" s="35">
        <v>0.30361500000000002</v>
      </c>
      <c r="F39" s="34">
        <v>451204.9</v>
      </c>
      <c r="G39" s="35">
        <v>0.25046600000000002</v>
      </c>
    </row>
    <row r="40" spans="1:7" ht="15.75" x14ac:dyDescent="0.25">
      <c r="A40" s="69"/>
      <c r="B40" s="33" t="s">
        <v>91</v>
      </c>
      <c r="C40" s="34">
        <v>4217328.8</v>
      </c>
      <c r="D40" s="34">
        <v>1309455.3899999999</v>
      </c>
      <c r="E40" s="35">
        <v>0.31049399999999999</v>
      </c>
      <c r="F40" s="34">
        <v>1010346.12</v>
      </c>
      <c r="G40" s="35">
        <v>0.23957000000000001</v>
      </c>
    </row>
    <row r="41" spans="1:7" ht="15.75" x14ac:dyDescent="0.25">
      <c r="A41" s="69"/>
      <c r="B41" s="33" t="s">
        <v>92</v>
      </c>
      <c r="C41" s="34">
        <v>25395363.460000001</v>
      </c>
      <c r="D41" s="34">
        <v>6844525.71</v>
      </c>
      <c r="E41" s="35">
        <v>0.26951900000000001</v>
      </c>
      <c r="F41" s="34">
        <v>5882936.3799999999</v>
      </c>
      <c r="G41" s="35">
        <v>0.231654</v>
      </c>
    </row>
    <row r="42" spans="1:7" ht="15.75" x14ac:dyDescent="0.25">
      <c r="A42" s="69"/>
      <c r="B42" s="33" t="s">
        <v>93</v>
      </c>
      <c r="C42" s="34">
        <v>2957599.18</v>
      </c>
      <c r="D42" s="34">
        <v>843365.3</v>
      </c>
      <c r="E42" s="35">
        <v>0.28515200000000002</v>
      </c>
      <c r="F42" s="34">
        <v>632381.93999999994</v>
      </c>
      <c r="G42" s="35">
        <v>0.21381600000000001</v>
      </c>
    </row>
    <row r="43" spans="1:7" ht="15.75" x14ac:dyDescent="0.25">
      <c r="A43" s="69"/>
      <c r="B43" s="33" t="s">
        <v>94</v>
      </c>
      <c r="C43" s="34">
        <v>5455454.7800000003</v>
      </c>
      <c r="D43" s="34">
        <v>1634230.87</v>
      </c>
      <c r="E43" s="35">
        <v>0.29955900000000002</v>
      </c>
      <c r="F43" s="34">
        <v>1130378.8400000001</v>
      </c>
      <c r="G43" s="35">
        <v>0.207202</v>
      </c>
    </row>
    <row r="44" spans="1:7" ht="15.75" x14ac:dyDescent="0.25">
      <c r="A44" s="69"/>
      <c r="B44" s="33" t="s">
        <v>95</v>
      </c>
      <c r="C44" s="34">
        <v>3153293.98</v>
      </c>
      <c r="D44" s="34">
        <v>922057.72</v>
      </c>
      <c r="E44" s="35">
        <v>0.29241099999999998</v>
      </c>
      <c r="F44" s="34">
        <v>643675.62</v>
      </c>
      <c r="G44" s="35">
        <v>0.204128</v>
      </c>
    </row>
    <row r="45" spans="1:7" ht="15.75" x14ac:dyDescent="0.25">
      <c r="A45" s="68">
        <v>8</v>
      </c>
      <c r="B45" s="36" t="s">
        <v>48</v>
      </c>
      <c r="C45" s="37">
        <v>29184374.960000001</v>
      </c>
      <c r="D45" s="37">
        <v>11095887.369999999</v>
      </c>
      <c r="E45" s="38">
        <v>0.38019999999999998</v>
      </c>
      <c r="F45" s="37">
        <v>6679770.4800000004</v>
      </c>
      <c r="G45" s="38">
        <v>0.228882</v>
      </c>
    </row>
    <row r="46" spans="1:7" ht="15.75" x14ac:dyDescent="0.25">
      <c r="A46" s="69"/>
      <c r="B46" s="33" t="s">
        <v>50</v>
      </c>
      <c r="C46" s="34">
        <v>17632046.48</v>
      </c>
      <c r="D46" s="34">
        <v>8485508.2100000009</v>
      </c>
      <c r="E46" s="35">
        <v>0.48125499999999999</v>
      </c>
      <c r="F46" s="34">
        <v>4098541.62</v>
      </c>
      <c r="G46" s="35">
        <v>0.23244799999999999</v>
      </c>
    </row>
    <row r="47" spans="1:7" ht="15.75" x14ac:dyDescent="0.25">
      <c r="A47" s="69"/>
      <c r="B47" s="33" t="s">
        <v>51</v>
      </c>
      <c r="C47" s="34">
        <v>6000000</v>
      </c>
      <c r="D47" s="34">
        <v>1354118.34</v>
      </c>
      <c r="E47" s="35">
        <v>0.225686</v>
      </c>
      <c r="F47" s="34">
        <v>1354118.34</v>
      </c>
      <c r="G47" s="35">
        <v>0.225686</v>
      </c>
    </row>
    <row r="48" spans="1:7" ht="15.75" x14ac:dyDescent="0.25">
      <c r="A48" s="69"/>
      <c r="B48" s="33" t="s">
        <v>52</v>
      </c>
      <c r="C48" s="34">
        <v>5552328.4800000004</v>
      </c>
      <c r="D48" s="34">
        <v>1256260.82</v>
      </c>
      <c r="E48" s="35">
        <v>0.22625799999999999</v>
      </c>
      <c r="F48" s="34">
        <v>1227110.52</v>
      </c>
      <c r="G48" s="35">
        <v>0.22100800000000001</v>
      </c>
    </row>
    <row r="49" spans="1:7" ht="15.75" x14ac:dyDescent="0.25">
      <c r="A49" s="68">
        <v>9</v>
      </c>
      <c r="B49" s="36" t="s">
        <v>70</v>
      </c>
      <c r="C49" s="37">
        <v>19399905.32</v>
      </c>
      <c r="D49" s="37">
        <v>5567496.1600000001</v>
      </c>
      <c r="E49" s="38">
        <v>0.28698600000000002</v>
      </c>
      <c r="F49" s="37">
        <v>4143702.74</v>
      </c>
      <c r="G49" s="38">
        <v>0.21359400000000001</v>
      </c>
    </row>
    <row r="50" spans="1:7" ht="15.75" x14ac:dyDescent="0.25">
      <c r="A50" s="69"/>
      <c r="B50" s="33" t="s">
        <v>71</v>
      </c>
      <c r="C50" s="34">
        <v>4344058.62</v>
      </c>
      <c r="D50" s="34">
        <v>2280672.19</v>
      </c>
      <c r="E50" s="35">
        <v>0.52500999999999998</v>
      </c>
      <c r="F50" s="34">
        <v>1736560.26</v>
      </c>
      <c r="G50" s="35">
        <v>0.39975500000000003</v>
      </c>
    </row>
    <row r="51" spans="1:7" ht="15.75" x14ac:dyDescent="0.25">
      <c r="A51" s="69"/>
      <c r="B51" s="33" t="s">
        <v>72</v>
      </c>
      <c r="C51" s="34">
        <v>2349758.2999999998</v>
      </c>
      <c r="D51" s="34">
        <v>1032491.93</v>
      </c>
      <c r="E51" s="35">
        <v>0.43940299999999999</v>
      </c>
      <c r="F51" s="34">
        <v>602430.17000000004</v>
      </c>
      <c r="G51" s="35">
        <v>0.25638</v>
      </c>
    </row>
    <row r="52" spans="1:7" ht="15.75" x14ac:dyDescent="0.25">
      <c r="A52" s="69"/>
      <c r="B52" s="33" t="s">
        <v>76</v>
      </c>
      <c r="C52" s="34">
        <v>1107242.28</v>
      </c>
      <c r="D52" s="34">
        <v>229496.15</v>
      </c>
      <c r="E52" s="35">
        <v>0.20726800000000001</v>
      </c>
      <c r="F52" s="34">
        <v>229496.15</v>
      </c>
      <c r="G52" s="35">
        <v>0.20726800000000001</v>
      </c>
    </row>
    <row r="53" spans="1:7" ht="15.75" x14ac:dyDescent="0.25">
      <c r="A53" s="69"/>
      <c r="B53" s="33" t="s">
        <v>74</v>
      </c>
      <c r="C53" s="34">
        <v>2200000</v>
      </c>
      <c r="D53" s="34">
        <v>718124.44</v>
      </c>
      <c r="E53" s="35">
        <v>0.32641999999999999</v>
      </c>
      <c r="F53" s="34">
        <v>420883.47</v>
      </c>
      <c r="G53" s="35">
        <v>0.19131100000000001</v>
      </c>
    </row>
    <row r="54" spans="1:7" ht="15.75" x14ac:dyDescent="0.25">
      <c r="A54" s="69"/>
      <c r="B54" s="33" t="s">
        <v>77</v>
      </c>
      <c r="C54" s="34">
        <v>8624996.1199999992</v>
      </c>
      <c r="D54" s="34">
        <v>1306711.45</v>
      </c>
      <c r="E54" s="35">
        <v>0.151503</v>
      </c>
      <c r="F54" s="34">
        <v>1154332.69</v>
      </c>
      <c r="G54" s="35">
        <v>0.13383600000000001</v>
      </c>
    </row>
    <row r="55" spans="1:7" ht="15.75" x14ac:dyDescent="0.25">
      <c r="A55" s="69"/>
      <c r="B55" s="33" t="s">
        <v>75</v>
      </c>
      <c r="C55" s="34">
        <v>773850</v>
      </c>
      <c r="D55" s="34">
        <v>0</v>
      </c>
      <c r="E55" s="35">
        <v>0</v>
      </c>
      <c r="F55" s="34">
        <v>0</v>
      </c>
      <c r="G55" s="35">
        <v>0</v>
      </c>
    </row>
    <row r="56" spans="1:7" ht="15.75" x14ac:dyDescent="0.25">
      <c r="A56" s="68">
        <v>10</v>
      </c>
      <c r="B56" s="36" t="s">
        <v>118</v>
      </c>
      <c r="C56" s="37">
        <v>39343965.130000003</v>
      </c>
      <c r="D56" s="37">
        <v>14219341.460000001</v>
      </c>
      <c r="E56" s="38">
        <v>0.36141099999999998</v>
      </c>
      <c r="F56" s="37">
        <v>8316203.79</v>
      </c>
      <c r="G56" s="38">
        <v>0.211372</v>
      </c>
    </row>
    <row r="57" spans="1:7" ht="15.75" x14ac:dyDescent="0.25">
      <c r="A57" s="69"/>
      <c r="B57" s="33" t="s">
        <v>119</v>
      </c>
      <c r="C57" s="34">
        <v>1119372.3600000001</v>
      </c>
      <c r="D57" s="34">
        <v>368787.5</v>
      </c>
      <c r="E57" s="35">
        <v>0.329459</v>
      </c>
      <c r="F57" s="34">
        <v>360324.36</v>
      </c>
      <c r="G57" s="35">
        <v>0.32189899999999999</v>
      </c>
    </row>
    <row r="58" spans="1:7" ht="15.75" x14ac:dyDescent="0.25">
      <c r="A58" s="69"/>
      <c r="B58" s="33" t="s">
        <v>120</v>
      </c>
      <c r="C58" s="34">
        <v>8473883.0600000005</v>
      </c>
      <c r="D58" s="34">
        <v>2460195.4</v>
      </c>
      <c r="E58" s="35">
        <v>0.290327</v>
      </c>
      <c r="F58" s="34">
        <v>2411659.04</v>
      </c>
      <c r="G58" s="35">
        <v>0.28459899999999999</v>
      </c>
    </row>
    <row r="59" spans="1:7" ht="15.75" x14ac:dyDescent="0.25">
      <c r="A59" s="69"/>
      <c r="B59" s="33" t="s">
        <v>121</v>
      </c>
      <c r="C59" s="34">
        <v>20207807.710000001</v>
      </c>
      <c r="D59" s="34">
        <v>8720737.7400000002</v>
      </c>
      <c r="E59" s="35">
        <v>0.43155300000000002</v>
      </c>
      <c r="F59" s="34">
        <v>4466715.76</v>
      </c>
      <c r="G59" s="35">
        <v>0.22103900000000001</v>
      </c>
    </row>
    <row r="60" spans="1:7" ht="15.75" x14ac:dyDescent="0.25">
      <c r="A60" s="69"/>
      <c r="B60" s="33" t="s">
        <v>122</v>
      </c>
      <c r="C60" s="34">
        <v>9542902</v>
      </c>
      <c r="D60" s="34">
        <v>2669620.8199999998</v>
      </c>
      <c r="E60" s="35">
        <v>0.27974900000000003</v>
      </c>
      <c r="F60" s="34">
        <v>1077504.6299999999</v>
      </c>
      <c r="G60" s="35">
        <v>0.112912</v>
      </c>
    </row>
    <row r="61" spans="1:7" ht="15.75" x14ac:dyDescent="0.25">
      <c r="A61" s="68">
        <v>11</v>
      </c>
      <c r="B61" s="36" t="s">
        <v>102</v>
      </c>
      <c r="C61" s="37">
        <v>27575362.199999999</v>
      </c>
      <c r="D61" s="37">
        <v>7415487.04</v>
      </c>
      <c r="E61" s="38">
        <v>0.26891700000000002</v>
      </c>
      <c r="F61" s="37">
        <v>5506312.29</v>
      </c>
      <c r="G61" s="38">
        <v>0.199682</v>
      </c>
    </row>
    <row r="62" spans="1:7" ht="15.75" x14ac:dyDescent="0.25">
      <c r="A62" s="69"/>
      <c r="B62" s="33" t="s">
        <v>103</v>
      </c>
      <c r="C62" s="34">
        <v>5602000</v>
      </c>
      <c r="D62" s="34">
        <v>2706626.48</v>
      </c>
      <c r="E62" s="35">
        <v>0.48315399999999997</v>
      </c>
      <c r="F62" s="34">
        <v>1878439.61</v>
      </c>
      <c r="G62" s="35">
        <v>0.335316</v>
      </c>
    </row>
    <row r="63" spans="1:7" ht="15.75" x14ac:dyDescent="0.25">
      <c r="A63" s="69"/>
      <c r="B63" s="33" t="s">
        <v>104</v>
      </c>
      <c r="C63" s="34">
        <v>4206024.49</v>
      </c>
      <c r="D63" s="34">
        <v>1179014.4099999999</v>
      </c>
      <c r="E63" s="35">
        <v>0.28031600000000001</v>
      </c>
      <c r="F63" s="34">
        <v>1179014.4099999999</v>
      </c>
      <c r="G63" s="35">
        <v>0.28031600000000001</v>
      </c>
    </row>
    <row r="64" spans="1:7" ht="15.75" x14ac:dyDescent="0.25">
      <c r="A64" s="69"/>
      <c r="B64" s="33" t="s">
        <v>105</v>
      </c>
      <c r="C64" s="34">
        <v>17767337.710000001</v>
      </c>
      <c r="D64" s="34">
        <v>3529846.15</v>
      </c>
      <c r="E64" s="35">
        <v>0.19867099999999999</v>
      </c>
      <c r="F64" s="34">
        <v>2448858.27</v>
      </c>
      <c r="G64" s="35">
        <v>0.13782900000000001</v>
      </c>
    </row>
    <row r="65" spans="1:7" ht="15.75" x14ac:dyDescent="0.25">
      <c r="A65" s="68">
        <v>12</v>
      </c>
      <c r="B65" s="36" t="s">
        <v>96</v>
      </c>
      <c r="C65" s="37">
        <v>427901947.05000001</v>
      </c>
      <c r="D65" s="37">
        <v>186322788.66999999</v>
      </c>
      <c r="E65" s="38">
        <v>0.43543300000000001</v>
      </c>
      <c r="F65" s="37">
        <v>80236369.760000005</v>
      </c>
      <c r="G65" s="38">
        <v>0.18751100000000001</v>
      </c>
    </row>
    <row r="66" spans="1:7" ht="15.75" x14ac:dyDescent="0.25">
      <c r="A66" s="69"/>
      <c r="B66" s="33" t="s">
        <v>97</v>
      </c>
      <c r="C66" s="34">
        <v>71288594.719999999</v>
      </c>
      <c r="D66" s="34">
        <v>61373227.689999998</v>
      </c>
      <c r="E66" s="35">
        <v>0.86091200000000001</v>
      </c>
      <c r="F66" s="34">
        <v>24709309.899999999</v>
      </c>
      <c r="G66" s="35">
        <v>0.34660999999999997</v>
      </c>
    </row>
    <row r="67" spans="1:7" ht="15.75" x14ac:dyDescent="0.25">
      <c r="A67" s="69"/>
      <c r="B67" s="33" t="s">
        <v>99</v>
      </c>
      <c r="C67" s="34">
        <v>63787767.469999999</v>
      </c>
      <c r="D67" s="34">
        <v>26516786.789999999</v>
      </c>
      <c r="E67" s="35">
        <v>0.41570299999999999</v>
      </c>
      <c r="F67" s="34">
        <v>18109940.940000001</v>
      </c>
      <c r="G67" s="35">
        <v>0.28390900000000002</v>
      </c>
    </row>
    <row r="68" spans="1:7" ht="15.75" x14ac:dyDescent="0.25">
      <c r="A68" s="69"/>
      <c r="B68" s="33" t="s">
        <v>98</v>
      </c>
      <c r="C68" s="34">
        <v>59460605.009999998</v>
      </c>
      <c r="D68" s="34">
        <v>20241291.350000001</v>
      </c>
      <c r="E68" s="35">
        <v>0.34041500000000002</v>
      </c>
      <c r="F68" s="34">
        <v>13608205.08</v>
      </c>
      <c r="G68" s="35">
        <v>0.22886100000000001</v>
      </c>
    </row>
    <row r="69" spans="1:7" ht="15.75" x14ac:dyDescent="0.25">
      <c r="A69" s="69"/>
      <c r="B69" s="33" t="s">
        <v>100</v>
      </c>
      <c r="C69" s="34">
        <v>158728893.50999999</v>
      </c>
      <c r="D69" s="34">
        <v>46862680.149999999</v>
      </c>
      <c r="E69" s="35">
        <v>0.29523700000000003</v>
      </c>
      <c r="F69" s="34">
        <v>23728694.120000001</v>
      </c>
      <c r="G69" s="35">
        <v>0.14949200000000001</v>
      </c>
    </row>
    <row r="70" spans="1:7" ht="15.75" x14ac:dyDescent="0.25">
      <c r="A70" s="69"/>
      <c r="B70" s="33" t="s">
        <v>101</v>
      </c>
      <c r="C70" s="34">
        <v>74636086.340000004</v>
      </c>
      <c r="D70" s="34">
        <v>31328802.690000001</v>
      </c>
      <c r="E70" s="35">
        <v>0.41975400000000002</v>
      </c>
      <c r="F70" s="34">
        <v>80219.72</v>
      </c>
      <c r="G70" s="35">
        <v>1.075E-3</v>
      </c>
    </row>
    <row r="71" spans="1:7" ht="15.75" x14ac:dyDescent="0.25">
      <c r="A71" s="68">
        <v>13</v>
      </c>
      <c r="B71" s="36" t="s">
        <v>106</v>
      </c>
      <c r="C71" s="37">
        <v>75832699.719999999</v>
      </c>
      <c r="D71" s="37">
        <v>21403745.969999999</v>
      </c>
      <c r="E71" s="38">
        <v>0.28225</v>
      </c>
      <c r="F71" s="37">
        <v>13743135.17</v>
      </c>
      <c r="G71" s="38">
        <v>0.18123</v>
      </c>
    </row>
    <row r="72" spans="1:7" ht="15.75" x14ac:dyDescent="0.25">
      <c r="A72" s="69"/>
      <c r="B72" s="33" t="s">
        <v>107</v>
      </c>
      <c r="C72" s="34">
        <v>7393263.8499999996</v>
      </c>
      <c r="D72" s="34">
        <v>2909515.14</v>
      </c>
      <c r="E72" s="35">
        <v>0.393536</v>
      </c>
      <c r="F72" s="34">
        <v>2128568.31</v>
      </c>
      <c r="G72" s="35">
        <v>0.287906</v>
      </c>
    </row>
    <row r="73" spans="1:7" ht="15.75" x14ac:dyDescent="0.25">
      <c r="A73" s="69"/>
      <c r="B73" s="33" t="s">
        <v>108</v>
      </c>
      <c r="C73" s="34">
        <v>7851995.5999999996</v>
      </c>
      <c r="D73" s="34">
        <v>3619620.11</v>
      </c>
      <c r="E73" s="35">
        <v>0.46098099999999997</v>
      </c>
      <c r="F73" s="34">
        <v>2257673.46</v>
      </c>
      <c r="G73" s="35">
        <v>0.28752899999999998</v>
      </c>
    </row>
    <row r="74" spans="1:7" ht="15.75" x14ac:dyDescent="0.25">
      <c r="A74" s="69"/>
      <c r="B74" s="33" t="s">
        <v>109</v>
      </c>
      <c r="C74" s="34">
        <v>1561934.88</v>
      </c>
      <c r="D74" s="34">
        <v>436641.19</v>
      </c>
      <c r="E74" s="35">
        <v>0.27955099999999999</v>
      </c>
      <c r="F74" s="34">
        <v>379705.71</v>
      </c>
      <c r="G74" s="35">
        <v>0.24310000000000001</v>
      </c>
    </row>
    <row r="75" spans="1:7" ht="15.75" x14ac:dyDescent="0.25">
      <c r="A75" s="69"/>
      <c r="B75" s="33" t="s">
        <v>110</v>
      </c>
      <c r="C75" s="34">
        <v>8738390.3399999999</v>
      </c>
      <c r="D75" s="34">
        <v>2378426.86</v>
      </c>
      <c r="E75" s="35">
        <v>0.27218100000000001</v>
      </c>
      <c r="F75" s="34">
        <v>2114263.87</v>
      </c>
      <c r="G75" s="35">
        <v>0.241951</v>
      </c>
    </row>
    <row r="76" spans="1:7" ht="15.75" x14ac:dyDescent="0.25">
      <c r="A76" s="69"/>
      <c r="B76" s="33" t="s">
        <v>111</v>
      </c>
      <c r="C76" s="34">
        <v>6385350.7199999997</v>
      </c>
      <c r="D76" s="34">
        <v>2253909.09</v>
      </c>
      <c r="E76" s="35">
        <v>0.35298099999999999</v>
      </c>
      <c r="F76" s="34">
        <v>1342298.93</v>
      </c>
      <c r="G76" s="35">
        <v>0.21021500000000001</v>
      </c>
    </row>
    <row r="77" spans="1:7" ht="15.75" x14ac:dyDescent="0.25">
      <c r="A77" s="69"/>
      <c r="B77" s="33" t="s">
        <v>112</v>
      </c>
      <c r="C77" s="34">
        <v>9661351.3399999999</v>
      </c>
      <c r="D77" s="34">
        <v>2370468.89</v>
      </c>
      <c r="E77" s="35">
        <v>0.24535599999999999</v>
      </c>
      <c r="F77" s="34">
        <v>1688718.14</v>
      </c>
      <c r="G77" s="35">
        <v>0.174791</v>
      </c>
    </row>
    <row r="78" spans="1:7" ht="15.75" x14ac:dyDescent="0.25">
      <c r="A78" s="69"/>
      <c r="B78" s="33" t="s">
        <v>113</v>
      </c>
      <c r="C78" s="34">
        <v>7925044.2800000003</v>
      </c>
      <c r="D78" s="34">
        <v>2969534.86</v>
      </c>
      <c r="E78" s="35">
        <v>0.37470300000000001</v>
      </c>
      <c r="F78" s="34">
        <v>1380182.51</v>
      </c>
      <c r="G78" s="35">
        <v>0.174155</v>
      </c>
    </row>
    <row r="79" spans="1:7" ht="15.75" x14ac:dyDescent="0.25">
      <c r="A79" s="69"/>
      <c r="B79" s="33" t="s">
        <v>114</v>
      </c>
      <c r="C79" s="34">
        <v>6744784.3300000001</v>
      </c>
      <c r="D79" s="34">
        <v>1983309.39</v>
      </c>
      <c r="E79" s="35">
        <v>0.29405100000000001</v>
      </c>
      <c r="F79" s="34">
        <v>1005629.08</v>
      </c>
      <c r="G79" s="35">
        <v>0.14909700000000001</v>
      </c>
    </row>
    <row r="80" spans="1:7" ht="15.75" x14ac:dyDescent="0.25">
      <c r="A80" s="69"/>
      <c r="B80" s="33" t="s">
        <v>115</v>
      </c>
      <c r="C80" s="34">
        <v>7188967.5</v>
      </c>
      <c r="D80" s="34">
        <v>1909242.69</v>
      </c>
      <c r="E80" s="35">
        <v>0.26557999999999998</v>
      </c>
      <c r="F80" s="34">
        <v>904132.05</v>
      </c>
      <c r="G80" s="35">
        <v>0.12576699999999999</v>
      </c>
    </row>
    <row r="81" spans="1:7" ht="15.75" x14ac:dyDescent="0.25">
      <c r="A81" s="69"/>
      <c r="B81" s="33" t="s">
        <v>116</v>
      </c>
      <c r="C81" s="34">
        <v>754488.98</v>
      </c>
      <c r="D81" s="34">
        <v>82221.81</v>
      </c>
      <c r="E81" s="35">
        <v>0.108977</v>
      </c>
      <c r="F81" s="34">
        <v>70718.62</v>
      </c>
      <c r="G81" s="35">
        <v>9.3729999999999994E-2</v>
      </c>
    </row>
    <row r="82" spans="1:7" ht="15.75" x14ac:dyDescent="0.25">
      <c r="A82" s="69"/>
      <c r="B82" s="33" t="s">
        <v>117</v>
      </c>
      <c r="C82" s="34">
        <v>11627127.9</v>
      </c>
      <c r="D82" s="34">
        <v>490855.94</v>
      </c>
      <c r="E82" s="35">
        <v>4.2215999999999997E-2</v>
      </c>
      <c r="F82" s="34">
        <v>471244.49</v>
      </c>
      <c r="G82" s="35">
        <v>4.0529999999999997E-2</v>
      </c>
    </row>
    <row r="83" spans="1:7" ht="15.75" x14ac:dyDescent="0.25">
      <c r="A83" s="68">
        <v>14</v>
      </c>
      <c r="B83" s="36" t="s">
        <v>123</v>
      </c>
      <c r="C83" s="37">
        <v>12372075.49</v>
      </c>
      <c r="D83" s="37">
        <v>3455614.38</v>
      </c>
      <c r="E83" s="38">
        <v>0.279308</v>
      </c>
      <c r="F83" s="37">
        <v>1813573.45</v>
      </c>
      <c r="G83" s="38">
        <v>0.14658599999999999</v>
      </c>
    </row>
    <row r="84" spans="1:7" ht="15.75" x14ac:dyDescent="0.25">
      <c r="A84" s="69"/>
      <c r="B84" s="33" t="s">
        <v>124</v>
      </c>
      <c r="C84" s="34">
        <v>12372075.49</v>
      </c>
      <c r="D84" s="34">
        <v>3455614.38</v>
      </c>
      <c r="E84" s="35">
        <v>0.279308</v>
      </c>
      <c r="F84" s="34">
        <v>1813573.45</v>
      </c>
      <c r="G84" s="35">
        <v>0.14658599999999999</v>
      </c>
    </row>
    <row r="85" spans="1:7" ht="15.75" x14ac:dyDescent="0.25">
      <c r="A85" s="68">
        <v>15</v>
      </c>
      <c r="B85" s="36" t="s">
        <v>125</v>
      </c>
      <c r="C85" s="37">
        <v>6009126.4100000001</v>
      </c>
      <c r="D85" s="37">
        <v>714045.99</v>
      </c>
      <c r="E85" s="38">
        <v>0.118827</v>
      </c>
      <c r="F85" s="37">
        <v>673238.99</v>
      </c>
      <c r="G85" s="38">
        <v>0.112036</v>
      </c>
    </row>
    <row r="86" spans="1:7" ht="15.75" x14ac:dyDescent="0.25">
      <c r="A86" s="69"/>
      <c r="B86" s="33" t="s">
        <v>126</v>
      </c>
      <c r="C86" s="34">
        <v>6009126.4100000001</v>
      </c>
      <c r="D86" s="34">
        <v>714045.99</v>
      </c>
      <c r="E86" s="35">
        <v>0.118827</v>
      </c>
      <c r="F86" s="34">
        <v>673238.99</v>
      </c>
      <c r="G86" s="35">
        <v>0.112036</v>
      </c>
    </row>
    <row r="87" spans="1:7" x14ac:dyDescent="0.25">
      <c r="A87" s="70" t="s">
        <v>127</v>
      </c>
      <c r="B87" s="71"/>
      <c r="C87" s="39">
        <v>1009864750.25</v>
      </c>
      <c r="D87" s="39">
        <v>415383322.70999998</v>
      </c>
      <c r="E87" s="40">
        <v>0.41132600000000002</v>
      </c>
      <c r="F87" s="39">
        <v>252522021.05000001</v>
      </c>
      <c r="G87" s="40">
        <v>0.25005500000000003</v>
      </c>
    </row>
    <row r="88" spans="1:7" ht="6.95" customHeight="1" x14ac:dyDescent="0.25"/>
    <row r="89" spans="1:7" ht="6.95" customHeight="1" x14ac:dyDescent="0.25"/>
    <row r="91" spans="1:7" ht="15.75" x14ac:dyDescent="0.25">
      <c r="A91" s="41"/>
      <c r="B91" s="41"/>
      <c r="C91" s="41"/>
      <c r="D91" s="41"/>
      <c r="E91" s="41"/>
      <c r="F91" s="41"/>
      <c r="G91" s="41"/>
    </row>
    <row r="92" spans="1:7" x14ac:dyDescent="0.25">
      <c r="A92" s="72"/>
      <c r="B92" s="66"/>
      <c r="C92" s="66"/>
      <c r="D92" s="66"/>
      <c r="E92" s="66"/>
      <c r="F92" s="66"/>
      <c r="G92" s="66"/>
    </row>
    <row r="93" spans="1:7" ht="15.75" x14ac:dyDescent="0.25">
      <c r="A93" s="67" t="s">
        <v>128</v>
      </c>
      <c r="B93" s="73"/>
      <c r="C93" s="73"/>
      <c r="D93" s="73"/>
      <c r="E93" s="73"/>
      <c r="F93" s="73"/>
      <c r="G93" s="73"/>
    </row>
    <row r="94" spans="1:7" ht="15.75" x14ac:dyDescent="0.25">
      <c r="A94" s="67" t="s">
        <v>135</v>
      </c>
      <c r="B94" s="73"/>
      <c r="C94" s="73"/>
      <c r="D94" s="73"/>
      <c r="E94" s="73"/>
      <c r="F94" s="73"/>
      <c r="G94" s="73"/>
    </row>
    <row r="95" spans="1:7" ht="38.25" x14ac:dyDescent="0.25">
      <c r="A95" s="32" t="s">
        <v>129</v>
      </c>
      <c r="B95" s="32" t="s">
        <v>130</v>
      </c>
      <c r="C95" s="31" t="s">
        <v>18</v>
      </c>
      <c r="D95" s="31" t="s">
        <v>19</v>
      </c>
      <c r="E95" s="31" t="s">
        <v>41</v>
      </c>
      <c r="F95" s="31" t="s">
        <v>21</v>
      </c>
      <c r="G95" s="31" t="s">
        <v>42</v>
      </c>
    </row>
    <row r="96" spans="1:7" ht="15.75" x14ac:dyDescent="0.25">
      <c r="A96" s="42">
        <v>1</v>
      </c>
      <c r="B96" s="33" t="s">
        <v>43</v>
      </c>
      <c r="C96" s="34">
        <v>181061467.88999999</v>
      </c>
      <c r="D96" s="34">
        <v>91776571.859999999</v>
      </c>
      <c r="E96" s="35">
        <v>0.50688100000000003</v>
      </c>
      <c r="F96" s="34">
        <v>79728946.870000005</v>
      </c>
      <c r="G96" s="35">
        <v>0.44034200000000001</v>
      </c>
    </row>
    <row r="97" spans="1:7" ht="15.75" x14ac:dyDescent="0.25">
      <c r="A97" s="42">
        <v>2</v>
      </c>
      <c r="B97" s="33" t="s">
        <v>45</v>
      </c>
      <c r="C97" s="34">
        <v>2299629.46</v>
      </c>
      <c r="D97" s="34">
        <v>896001.14</v>
      </c>
      <c r="E97" s="35">
        <v>0.38962799999999997</v>
      </c>
      <c r="F97" s="34">
        <v>776262.14</v>
      </c>
      <c r="G97" s="35">
        <v>0.33756000000000003</v>
      </c>
    </row>
    <row r="98" spans="1:7" ht="15.75" x14ac:dyDescent="0.25">
      <c r="A98" s="42">
        <v>3</v>
      </c>
      <c r="B98" s="33" t="s">
        <v>65</v>
      </c>
      <c r="C98" s="34">
        <v>30453861.91</v>
      </c>
      <c r="D98" s="34">
        <v>10372888.710000001</v>
      </c>
      <c r="E98" s="35">
        <v>0.34061000000000002</v>
      </c>
      <c r="F98" s="34">
        <v>9698860.4000000004</v>
      </c>
      <c r="G98" s="35">
        <v>0.31847700000000001</v>
      </c>
    </row>
    <row r="99" spans="1:7" ht="15.75" x14ac:dyDescent="0.25">
      <c r="A99" s="42">
        <v>4</v>
      </c>
      <c r="B99" s="33" t="s">
        <v>54</v>
      </c>
      <c r="C99" s="34">
        <v>6434123.9000000004</v>
      </c>
      <c r="D99" s="34">
        <v>2124809.75</v>
      </c>
      <c r="E99" s="35">
        <v>0.33024100000000001</v>
      </c>
      <c r="F99" s="34">
        <v>2002656.77</v>
      </c>
      <c r="G99" s="35">
        <v>0.31125599999999998</v>
      </c>
    </row>
    <row r="100" spans="1:7" ht="15.75" x14ac:dyDescent="0.25">
      <c r="A100" s="42">
        <v>5</v>
      </c>
      <c r="B100" s="33" t="s">
        <v>57</v>
      </c>
      <c r="C100" s="34">
        <v>55449135.670000002</v>
      </c>
      <c r="D100" s="34">
        <v>28531596.039999999</v>
      </c>
      <c r="E100" s="35">
        <v>0.51455399999999996</v>
      </c>
      <c r="F100" s="34">
        <v>16129905.359999999</v>
      </c>
      <c r="G100" s="35">
        <v>0.29089599999999999</v>
      </c>
    </row>
    <row r="101" spans="1:7" ht="15.75" x14ac:dyDescent="0.25">
      <c r="A101" s="42">
        <v>6</v>
      </c>
      <c r="B101" s="33" t="s">
        <v>78</v>
      </c>
      <c r="C101" s="34">
        <v>43312267.799999997</v>
      </c>
      <c r="D101" s="34">
        <v>15844317.720000001</v>
      </c>
      <c r="E101" s="35">
        <v>0.36581599999999997</v>
      </c>
      <c r="F101" s="34">
        <v>10377154.279999999</v>
      </c>
      <c r="G101" s="35">
        <v>0.239589</v>
      </c>
    </row>
    <row r="102" spans="1:7" ht="15.75" x14ac:dyDescent="0.25">
      <c r="A102" s="42">
        <v>7</v>
      </c>
      <c r="B102" s="33" t="s">
        <v>84</v>
      </c>
      <c r="C102" s="34">
        <v>53234807.340000004</v>
      </c>
      <c r="D102" s="34">
        <v>15642730.449999999</v>
      </c>
      <c r="E102" s="35">
        <v>0.29384399999999999</v>
      </c>
      <c r="F102" s="34">
        <v>12695928.560000001</v>
      </c>
      <c r="G102" s="35">
        <v>0.23848900000000001</v>
      </c>
    </row>
    <row r="103" spans="1:7" ht="15.75" x14ac:dyDescent="0.25">
      <c r="A103" s="42">
        <v>8</v>
      </c>
      <c r="B103" s="33" t="s">
        <v>48</v>
      </c>
      <c r="C103" s="34">
        <v>29184374.960000001</v>
      </c>
      <c r="D103" s="34">
        <v>11095887.369999999</v>
      </c>
      <c r="E103" s="35">
        <v>0.38019999999999998</v>
      </c>
      <c r="F103" s="34">
        <v>6679770.4800000004</v>
      </c>
      <c r="G103" s="35">
        <v>0.228882</v>
      </c>
    </row>
    <row r="104" spans="1:7" ht="15.75" x14ac:dyDescent="0.25">
      <c r="A104" s="42">
        <v>9</v>
      </c>
      <c r="B104" s="33" t="s">
        <v>70</v>
      </c>
      <c r="C104" s="34">
        <v>19399905.32</v>
      </c>
      <c r="D104" s="34">
        <v>5567496.1600000001</v>
      </c>
      <c r="E104" s="35">
        <v>0.28698600000000002</v>
      </c>
      <c r="F104" s="34">
        <v>4143702.74</v>
      </c>
      <c r="G104" s="35">
        <v>0.21359400000000001</v>
      </c>
    </row>
    <row r="105" spans="1:7" ht="15.75" x14ac:dyDescent="0.25">
      <c r="A105" s="42">
        <v>10</v>
      </c>
      <c r="B105" s="33" t="s">
        <v>118</v>
      </c>
      <c r="C105" s="34">
        <v>39343965.130000003</v>
      </c>
      <c r="D105" s="34">
        <v>14219341.460000001</v>
      </c>
      <c r="E105" s="35">
        <v>0.36141099999999998</v>
      </c>
      <c r="F105" s="34">
        <v>8316203.79</v>
      </c>
      <c r="G105" s="35">
        <v>0.211372</v>
      </c>
    </row>
    <row r="106" spans="1:7" ht="15.75" x14ac:dyDescent="0.25">
      <c r="A106" s="42">
        <v>11</v>
      </c>
      <c r="B106" s="33" t="s">
        <v>102</v>
      </c>
      <c r="C106" s="34">
        <v>27575362.199999999</v>
      </c>
      <c r="D106" s="34">
        <v>7415487.04</v>
      </c>
      <c r="E106" s="35">
        <v>0.26891700000000002</v>
      </c>
      <c r="F106" s="34">
        <v>5506312.29</v>
      </c>
      <c r="G106" s="35">
        <v>0.199682</v>
      </c>
    </row>
    <row r="107" spans="1:7" ht="15.75" x14ac:dyDescent="0.25">
      <c r="A107" s="42">
        <v>12</v>
      </c>
      <c r="B107" s="33" t="s">
        <v>96</v>
      </c>
      <c r="C107" s="34">
        <v>427901947.05000001</v>
      </c>
      <c r="D107" s="34">
        <v>186322788.66999999</v>
      </c>
      <c r="E107" s="35">
        <v>0.43543300000000001</v>
      </c>
      <c r="F107" s="34">
        <v>80236369.760000005</v>
      </c>
      <c r="G107" s="35">
        <v>0.18751100000000001</v>
      </c>
    </row>
    <row r="108" spans="1:7" ht="15.75" x14ac:dyDescent="0.25">
      <c r="A108" s="42">
        <v>13</v>
      </c>
      <c r="B108" s="33" t="s">
        <v>106</v>
      </c>
      <c r="C108" s="34">
        <v>75832699.719999999</v>
      </c>
      <c r="D108" s="34">
        <v>21403745.969999999</v>
      </c>
      <c r="E108" s="35">
        <v>0.28225</v>
      </c>
      <c r="F108" s="34">
        <v>13743135.17</v>
      </c>
      <c r="G108" s="35">
        <v>0.18123</v>
      </c>
    </row>
    <row r="109" spans="1:7" ht="15.75" x14ac:dyDescent="0.25">
      <c r="A109" s="42">
        <v>14</v>
      </c>
      <c r="B109" s="33" t="s">
        <v>123</v>
      </c>
      <c r="C109" s="34">
        <v>12372075.49</v>
      </c>
      <c r="D109" s="34">
        <v>3455614.38</v>
      </c>
      <c r="E109" s="35">
        <v>0.279308</v>
      </c>
      <c r="F109" s="34">
        <v>1813573.45</v>
      </c>
      <c r="G109" s="35">
        <v>0.14658599999999999</v>
      </c>
    </row>
    <row r="110" spans="1:7" ht="15.75" x14ac:dyDescent="0.25">
      <c r="A110" s="42">
        <v>15</v>
      </c>
      <c r="B110" s="33" t="s">
        <v>125</v>
      </c>
      <c r="C110" s="34">
        <v>6009126.4100000001</v>
      </c>
      <c r="D110" s="34">
        <v>714045.99</v>
      </c>
      <c r="E110" s="35">
        <v>0.118827</v>
      </c>
      <c r="F110" s="34">
        <v>673238.99</v>
      </c>
      <c r="G110" s="35">
        <v>0.112036</v>
      </c>
    </row>
    <row r="111" spans="1:7" x14ac:dyDescent="0.25">
      <c r="A111" s="70" t="s">
        <v>127</v>
      </c>
      <c r="B111" s="71"/>
      <c r="C111" s="39">
        <v>1009864750.25</v>
      </c>
      <c r="D111" s="39">
        <v>415383322.70999998</v>
      </c>
      <c r="E111" s="40">
        <v>0.41132600000000002</v>
      </c>
      <c r="F111" s="39">
        <v>252522021.05000001</v>
      </c>
      <c r="G111" s="40">
        <v>0.25005500000000003</v>
      </c>
    </row>
    <row r="112" spans="1:7" ht="6.95" customHeight="1" x14ac:dyDescent="0.25"/>
    <row r="113" spans="1:7" ht="6.95" customHeight="1" x14ac:dyDescent="0.25"/>
    <row r="115" spans="1:7" ht="15.75" x14ac:dyDescent="0.25">
      <c r="A115" s="41"/>
      <c r="B115" s="41"/>
      <c r="C115" s="41"/>
      <c r="D115" s="41"/>
      <c r="E115" s="41"/>
      <c r="F115" s="41"/>
      <c r="G115" s="41"/>
    </row>
    <row r="117" spans="1:7" ht="15.75" x14ac:dyDescent="0.25">
      <c r="A117" s="67" t="s">
        <v>37</v>
      </c>
      <c r="B117" s="73"/>
      <c r="C117" s="73"/>
      <c r="D117" s="73"/>
      <c r="E117" s="73"/>
      <c r="F117" s="73"/>
      <c r="G117" s="73"/>
    </row>
    <row r="118" spans="1:7" ht="15.75" x14ac:dyDescent="0.25">
      <c r="A118" s="67" t="s">
        <v>135</v>
      </c>
      <c r="B118" s="73"/>
      <c r="C118" s="73"/>
      <c r="D118" s="73"/>
      <c r="E118" s="73"/>
      <c r="F118" s="73"/>
      <c r="G118" s="73"/>
    </row>
    <row r="119" spans="1:7" ht="38.25" x14ac:dyDescent="0.25">
      <c r="A119" s="32" t="s">
        <v>129</v>
      </c>
      <c r="B119" s="32" t="s">
        <v>131</v>
      </c>
      <c r="C119" s="31" t="s">
        <v>18</v>
      </c>
      <c r="D119" s="31" t="s">
        <v>19</v>
      </c>
      <c r="E119" s="31" t="s">
        <v>41</v>
      </c>
      <c r="F119" s="31" t="s">
        <v>21</v>
      </c>
      <c r="G119" s="31" t="s">
        <v>42</v>
      </c>
    </row>
    <row r="120" spans="1:7" ht="15.75" x14ac:dyDescent="0.25">
      <c r="A120" s="42">
        <v>1</v>
      </c>
      <c r="B120" s="33" t="s">
        <v>66</v>
      </c>
      <c r="C120" s="34">
        <v>4375302.13</v>
      </c>
      <c r="D120" s="34">
        <v>2090051.27</v>
      </c>
      <c r="E120" s="35">
        <v>0.47769299999999998</v>
      </c>
      <c r="F120" s="34">
        <v>2064776.27</v>
      </c>
      <c r="G120" s="35">
        <v>0.471916</v>
      </c>
    </row>
    <row r="121" spans="1:7" ht="15.75" x14ac:dyDescent="0.25">
      <c r="A121" s="42">
        <v>2</v>
      </c>
      <c r="B121" s="33" t="s">
        <v>43</v>
      </c>
      <c r="C121" s="34">
        <v>173446219.88</v>
      </c>
      <c r="D121" s="34">
        <v>89666155.930000007</v>
      </c>
      <c r="E121" s="35">
        <v>0.51696799999999998</v>
      </c>
      <c r="F121" s="34">
        <v>77764181.719999999</v>
      </c>
      <c r="G121" s="35">
        <v>0.44834800000000002</v>
      </c>
    </row>
    <row r="122" spans="1:7" ht="15.75" x14ac:dyDescent="0.25">
      <c r="A122" s="42">
        <v>3</v>
      </c>
      <c r="B122" s="33" t="s">
        <v>46</v>
      </c>
      <c r="C122" s="34">
        <v>1488573.73</v>
      </c>
      <c r="D122" s="34">
        <v>694153.11</v>
      </c>
      <c r="E122" s="35">
        <v>0.46632099999999999</v>
      </c>
      <c r="F122" s="34">
        <v>574414.11</v>
      </c>
      <c r="G122" s="35">
        <v>0.385882</v>
      </c>
    </row>
    <row r="123" spans="1:7" ht="15.75" x14ac:dyDescent="0.25">
      <c r="A123" s="42">
        <v>4</v>
      </c>
      <c r="B123" s="33" t="s">
        <v>58</v>
      </c>
      <c r="C123" s="34">
        <v>7500</v>
      </c>
      <c r="D123" s="34">
        <v>3140.2</v>
      </c>
      <c r="E123" s="35">
        <v>0.41869299999999998</v>
      </c>
      <c r="F123" s="34">
        <v>2864.2</v>
      </c>
      <c r="G123" s="35">
        <v>0.38189299999999998</v>
      </c>
    </row>
    <row r="124" spans="1:7" ht="15.75" x14ac:dyDescent="0.25">
      <c r="A124" s="42">
        <v>5</v>
      </c>
      <c r="B124" s="33" t="s">
        <v>59</v>
      </c>
      <c r="C124" s="34">
        <v>5408915.9500000002</v>
      </c>
      <c r="D124" s="34">
        <v>1905295.78</v>
      </c>
      <c r="E124" s="35">
        <v>0.35225099999999998</v>
      </c>
      <c r="F124" s="34">
        <v>1905295.78</v>
      </c>
      <c r="G124" s="35">
        <v>0.35225099999999998</v>
      </c>
    </row>
    <row r="125" spans="1:7" ht="15.75" x14ac:dyDescent="0.25">
      <c r="A125" s="42">
        <v>6</v>
      </c>
      <c r="B125" s="33" t="s">
        <v>97</v>
      </c>
      <c r="C125" s="34">
        <v>71288594.719999999</v>
      </c>
      <c r="D125" s="34">
        <v>61373227.689999998</v>
      </c>
      <c r="E125" s="35">
        <v>0.86091200000000001</v>
      </c>
      <c r="F125" s="34">
        <v>24709309.899999999</v>
      </c>
      <c r="G125" s="35">
        <v>0.34660999999999997</v>
      </c>
    </row>
    <row r="126" spans="1:7" ht="15.75" x14ac:dyDescent="0.25">
      <c r="A126" s="42">
        <v>7</v>
      </c>
      <c r="B126" s="33" t="s">
        <v>85</v>
      </c>
      <c r="C126" s="34">
        <v>2699207.99</v>
      </c>
      <c r="D126" s="34">
        <v>1128105.3899999999</v>
      </c>
      <c r="E126" s="35">
        <v>0.417939</v>
      </c>
      <c r="F126" s="34">
        <v>930985.58</v>
      </c>
      <c r="G126" s="35">
        <v>0.34491100000000002</v>
      </c>
    </row>
    <row r="127" spans="1:7" ht="15.75" x14ac:dyDescent="0.25">
      <c r="A127" s="42">
        <v>8</v>
      </c>
      <c r="B127" s="33" t="s">
        <v>119</v>
      </c>
      <c r="C127" s="34">
        <v>1119372.3600000001</v>
      </c>
      <c r="D127" s="34">
        <v>368787.5</v>
      </c>
      <c r="E127" s="35">
        <v>0.329459</v>
      </c>
      <c r="F127" s="34">
        <v>360324.36</v>
      </c>
      <c r="G127" s="35">
        <v>0.32189899999999999</v>
      </c>
    </row>
    <row r="128" spans="1:7" ht="15.75" x14ac:dyDescent="0.25">
      <c r="A128" s="42">
        <v>9</v>
      </c>
      <c r="B128" s="33" t="s">
        <v>61</v>
      </c>
      <c r="C128" s="34">
        <v>4123009.13</v>
      </c>
      <c r="D128" s="34">
        <v>1317686.49</v>
      </c>
      <c r="E128" s="35">
        <v>0.31959300000000002</v>
      </c>
      <c r="F128" s="34">
        <v>1303766.49</v>
      </c>
      <c r="G128" s="35">
        <v>0.31621700000000003</v>
      </c>
    </row>
    <row r="129" spans="1:7" ht="15.75" x14ac:dyDescent="0.25">
      <c r="A129" s="42">
        <v>10</v>
      </c>
      <c r="B129" s="33" t="s">
        <v>56</v>
      </c>
      <c r="C129" s="34">
        <v>5571839.8600000003</v>
      </c>
      <c r="D129" s="34">
        <v>1860184.41</v>
      </c>
      <c r="E129" s="35">
        <v>0.33385500000000001</v>
      </c>
      <c r="F129" s="34">
        <v>1738031.43</v>
      </c>
      <c r="G129" s="35">
        <v>0.31193100000000001</v>
      </c>
    </row>
    <row r="130" spans="1:7" ht="15.75" x14ac:dyDescent="0.25">
      <c r="A130" s="42">
        <v>11</v>
      </c>
      <c r="B130" s="33" t="s">
        <v>62</v>
      </c>
      <c r="C130" s="34">
        <v>10091998.050000001</v>
      </c>
      <c r="D130" s="34">
        <v>3439192.89</v>
      </c>
      <c r="E130" s="35">
        <v>0.34078399999999998</v>
      </c>
      <c r="F130" s="34">
        <v>3135807.21</v>
      </c>
      <c r="G130" s="35">
        <v>0.310722</v>
      </c>
    </row>
    <row r="131" spans="1:7" ht="15.75" x14ac:dyDescent="0.25">
      <c r="A131" s="42">
        <v>12</v>
      </c>
      <c r="B131" s="33" t="s">
        <v>79</v>
      </c>
      <c r="C131" s="34">
        <v>7603727.7999999998</v>
      </c>
      <c r="D131" s="34">
        <v>2643880.65</v>
      </c>
      <c r="E131" s="35">
        <v>0.34770800000000002</v>
      </c>
      <c r="F131" s="34">
        <v>2350163.39</v>
      </c>
      <c r="G131" s="35">
        <v>0.30908000000000002</v>
      </c>
    </row>
    <row r="132" spans="1:7" ht="15.75" x14ac:dyDescent="0.25">
      <c r="A132" s="42">
        <v>13</v>
      </c>
      <c r="B132" s="33" t="s">
        <v>67</v>
      </c>
      <c r="C132" s="34">
        <v>26078559.780000001</v>
      </c>
      <c r="D132" s="34">
        <v>8282837.4400000004</v>
      </c>
      <c r="E132" s="35">
        <v>0.31761099999999998</v>
      </c>
      <c r="F132" s="34">
        <v>7634084.1299999999</v>
      </c>
      <c r="G132" s="35">
        <v>0.29273399999999999</v>
      </c>
    </row>
    <row r="133" spans="1:7" ht="15.75" x14ac:dyDescent="0.25">
      <c r="A133" s="42">
        <v>14</v>
      </c>
      <c r="B133" s="33" t="s">
        <v>107</v>
      </c>
      <c r="C133" s="34">
        <v>7393263.8499999996</v>
      </c>
      <c r="D133" s="34">
        <v>2909515.14</v>
      </c>
      <c r="E133" s="35">
        <v>0.393536</v>
      </c>
      <c r="F133" s="34">
        <v>2128568.31</v>
      </c>
      <c r="G133" s="35">
        <v>0.287906</v>
      </c>
    </row>
    <row r="134" spans="1:7" ht="15.75" x14ac:dyDescent="0.25">
      <c r="A134" s="42">
        <v>15</v>
      </c>
      <c r="B134" s="33" t="s">
        <v>108</v>
      </c>
      <c r="C134" s="34">
        <v>7851995.5999999996</v>
      </c>
      <c r="D134" s="34">
        <v>3619620.11</v>
      </c>
      <c r="E134" s="35">
        <v>0.46098099999999997</v>
      </c>
      <c r="F134" s="34">
        <v>2257673.46</v>
      </c>
      <c r="G134" s="35">
        <v>0.28752899999999998</v>
      </c>
    </row>
    <row r="135" spans="1:7" ht="15.75" x14ac:dyDescent="0.25">
      <c r="A135" s="42">
        <v>16</v>
      </c>
      <c r="B135" s="33" t="s">
        <v>120</v>
      </c>
      <c r="C135" s="34">
        <v>8473883.0600000005</v>
      </c>
      <c r="D135" s="34">
        <v>2460195.4</v>
      </c>
      <c r="E135" s="35">
        <v>0.290327</v>
      </c>
      <c r="F135" s="34">
        <v>2411659.04</v>
      </c>
      <c r="G135" s="35">
        <v>0.28459899999999999</v>
      </c>
    </row>
    <row r="136" spans="1:7" ht="15.75" x14ac:dyDescent="0.25">
      <c r="A136" s="42">
        <v>17</v>
      </c>
      <c r="B136" s="33" t="s">
        <v>99</v>
      </c>
      <c r="C136" s="34">
        <v>63787767.469999999</v>
      </c>
      <c r="D136" s="34">
        <v>26516786.789999999</v>
      </c>
      <c r="E136" s="35">
        <v>0.41570299999999999</v>
      </c>
      <c r="F136" s="34">
        <v>18109940.940000001</v>
      </c>
      <c r="G136" s="35">
        <v>0.28390900000000002</v>
      </c>
    </row>
    <row r="137" spans="1:7" ht="15.75" x14ac:dyDescent="0.25">
      <c r="A137" s="42">
        <v>18</v>
      </c>
      <c r="B137" s="33" t="s">
        <v>80</v>
      </c>
      <c r="C137" s="34">
        <v>10860512.02</v>
      </c>
      <c r="D137" s="34">
        <v>3668542.95</v>
      </c>
      <c r="E137" s="35">
        <v>0.337787</v>
      </c>
      <c r="F137" s="34">
        <v>3075077.43</v>
      </c>
      <c r="G137" s="35">
        <v>0.28314299999999998</v>
      </c>
    </row>
    <row r="138" spans="1:7" ht="15.75" x14ac:dyDescent="0.25">
      <c r="A138" s="42">
        <v>19</v>
      </c>
      <c r="B138" s="33" t="s">
        <v>86</v>
      </c>
      <c r="C138" s="34">
        <v>1965912.5</v>
      </c>
      <c r="D138" s="34">
        <v>626327.6</v>
      </c>
      <c r="E138" s="35">
        <v>0.31859399999999999</v>
      </c>
      <c r="F138" s="34">
        <v>554465.94999999995</v>
      </c>
      <c r="G138" s="35">
        <v>0.28204000000000001</v>
      </c>
    </row>
    <row r="139" spans="1:7" ht="15.75" x14ac:dyDescent="0.25">
      <c r="A139" s="42">
        <v>20</v>
      </c>
      <c r="B139" s="33" t="s">
        <v>87</v>
      </c>
      <c r="C139" s="34">
        <v>180000</v>
      </c>
      <c r="D139" s="34">
        <v>56208.56</v>
      </c>
      <c r="E139" s="35">
        <v>0.31226999999999999</v>
      </c>
      <c r="F139" s="34">
        <v>50708.56</v>
      </c>
      <c r="G139" s="35">
        <v>0.28171400000000002</v>
      </c>
    </row>
    <row r="140" spans="1:7" ht="15.75" x14ac:dyDescent="0.25">
      <c r="A140" s="42">
        <v>21</v>
      </c>
      <c r="B140" s="33" t="s">
        <v>63</v>
      </c>
      <c r="C140" s="34">
        <v>33399205.379999999</v>
      </c>
      <c r="D140" s="34">
        <v>21022852.140000001</v>
      </c>
      <c r="E140" s="35">
        <v>0.62944199999999995</v>
      </c>
      <c r="F140" s="34">
        <v>8997864.8300000001</v>
      </c>
      <c r="G140" s="35">
        <v>0.26940399999999998</v>
      </c>
    </row>
    <row r="141" spans="1:7" ht="15.75" x14ac:dyDescent="0.25">
      <c r="A141" s="42">
        <v>22</v>
      </c>
      <c r="B141" s="33" t="s">
        <v>88</v>
      </c>
      <c r="C141" s="34">
        <v>2364282.9700000002</v>
      </c>
      <c r="D141" s="34">
        <v>742477.14</v>
      </c>
      <c r="E141" s="35">
        <v>0.31403900000000001</v>
      </c>
      <c r="F141" s="34">
        <v>623225.28</v>
      </c>
      <c r="G141" s="35">
        <v>0.2636</v>
      </c>
    </row>
    <row r="142" spans="1:7" ht="15.75" x14ac:dyDescent="0.25">
      <c r="A142" s="42">
        <v>23</v>
      </c>
      <c r="B142" s="33" t="s">
        <v>89</v>
      </c>
      <c r="C142" s="34">
        <v>3044903.94</v>
      </c>
      <c r="D142" s="34">
        <v>989026.41</v>
      </c>
      <c r="E142" s="35">
        <v>0.32481399999999999</v>
      </c>
      <c r="F142" s="34">
        <v>785619.39</v>
      </c>
      <c r="G142" s="35">
        <v>0.25801099999999999</v>
      </c>
    </row>
    <row r="143" spans="1:7" ht="15.75" x14ac:dyDescent="0.25">
      <c r="A143" s="42">
        <v>24</v>
      </c>
      <c r="B143" s="33" t="s">
        <v>44</v>
      </c>
      <c r="C143" s="34">
        <v>7615248.0099999998</v>
      </c>
      <c r="D143" s="34">
        <v>2110415.9300000002</v>
      </c>
      <c r="E143" s="35">
        <v>0.27712999999999999</v>
      </c>
      <c r="F143" s="34">
        <v>1964765.15</v>
      </c>
      <c r="G143" s="35">
        <v>0.25800400000000001</v>
      </c>
    </row>
    <row r="144" spans="1:7" ht="15.75" x14ac:dyDescent="0.25">
      <c r="A144" s="42">
        <v>25</v>
      </c>
      <c r="B144" s="33" t="s">
        <v>90</v>
      </c>
      <c r="C144" s="34">
        <v>1801459.74</v>
      </c>
      <c r="D144" s="34">
        <v>546950.36</v>
      </c>
      <c r="E144" s="35">
        <v>0.30361500000000002</v>
      </c>
      <c r="F144" s="34">
        <v>451204.9</v>
      </c>
      <c r="G144" s="35">
        <v>0.25046600000000002</v>
      </c>
    </row>
    <row r="145" spans="1:7" ht="15.75" x14ac:dyDescent="0.25">
      <c r="A145" s="42">
        <v>26</v>
      </c>
      <c r="B145" s="33" t="s">
        <v>47</v>
      </c>
      <c r="C145" s="34">
        <v>811055.73</v>
      </c>
      <c r="D145" s="34">
        <v>201848.03</v>
      </c>
      <c r="E145" s="35">
        <v>0.24887100000000001</v>
      </c>
      <c r="F145" s="34">
        <v>201848.03</v>
      </c>
      <c r="G145" s="35">
        <v>0.24887100000000001</v>
      </c>
    </row>
    <row r="146" spans="1:7" ht="15.75" x14ac:dyDescent="0.25">
      <c r="A146" s="42">
        <v>27</v>
      </c>
      <c r="B146" s="33" t="s">
        <v>109</v>
      </c>
      <c r="C146" s="34">
        <v>1561934.88</v>
      </c>
      <c r="D146" s="34">
        <v>436641.19</v>
      </c>
      <c r="E146" s="35">
        <v>0.27955099999999999</v>
      </c>
      <c r="F146" s="34">
        <v>379705.71</v>
      </c>
      <c r="G146" s="35">
        <v>0.24310000000000001</v>
      </c>
    </row>
    <row r="147" spans="1:7" ht="15.75" x14ac:dyDescent="0.25">
      <c r="A147" s="42">
        <v>28</v>
      </c>
      <c r="B147" s="33" t="s">
        <v>110</v>
      </c>
      <c r="C147" s="34">
        <v>8738390.3399999999</v>
      </c>
      <c r="D147" s="34">
        <v>2378426.86</v>
      </c>
      <c r="E147" s="35">
        <v>0.27218100000000001</v>
      </c>
      <c r="F147" s="34">
        <v>2114263.87</v>
      </c>
      <c r="G147" s="35">
        <v>0.241951</v>
      </c>
    </row>
    <row r="148" spans="1:7" ht="15.75" x14ac:dyDescent="0.25">
      <c r="A148" s="42">
        <v>29</v>
      </c>
      <c r="B148" s="33" t="s">
        <v>81</v>
      </c>
      <c r="C148" s="34">
        <v>5046712.96</v>
      </c>
      <c r="D148" s="34">
        <v>1642564.9</v>
      </c>
      <c r="E148" s="35">
        <v>0.32547199999999998</v>
      </c>
      <c r="F148" s="34">
        <v>1209146.8799999999</v>
      </c>
      <c r="G148" s="35">
        <v>0.239591</v>
      </c>
    </row>
    <row r="149" spans="1:7" ht="15.75" x14ac:dyDescent="0.25">
      <c r="A149" s="42">
        <v>30</v>
      </c>
      <c r="B149" s="33" t="s">
        <v>91</v>
      </c>
      <c r="C149" s="34">
        <v>4217328.8</v>
      </c>
      <c r="D149" s="34">
        <v>1309455.3899999999</v>
      </c>
      <c r="E149" s="35">
        <v>0.31049399999999999</v>
      </c>
      <c r="F149" s="34">
        <v>1010346.12</v>
      </c>
      <c r="G149" s="35">
        <v>0.23957000000000001</v>
      </c>
    </row>
    <row r="150" spans="1:7" ht="15.75" x14ac:dyDescent="0.25">
      <c r="A150" s="42">
        <v>31</v>
      </c>
      <c r="B150" s="33" t="s">
        <v>92</v>
      </c>
      <c r="C150" s="34">
        <v>25395363.460000001</v>
      </c>
      <c r="D150" s="34">
        <v>6844525.71</v>
      </c>
      <c r="E150" s="35">
        <v>0.26951900000000001</v>
      </c>
      <c r="F150" s="34">
        <v>5882936.3799999999</v>
      </c>
      <c r="G150" s="35">
        <v>0.231654</v>
      </c>
    </row>
    <row r="151" spans="1:7" ht="15.75" x14ac:dyDescent="0.25">
      <c r="A151" s="42">
        <v>32</v>
      </c>
      <c r="B151" s="33" t="s">
        <v>82</v>
      </c>
      <c r="C151" s="34">
        <v>13462917.449999999</v>
      </c>
      <c r="D151" s="34">
        <v>3400532.55</v>
      </c>
      <c r="E151" s="35">
        <v>0.252585</v>
      </c>
      <c r="F151" s="34">
        <v>3046315.59</v>
      </c>
      <c r="G151" s="35">
        <v>0.226275</v>
      </c>
    </row>
    <row r="152" spans="1:7" ht="15.75" x14ac:dyDescent="0.25">
      <c r="A152" s="42">
        <v>33</v>
      </c>
      <c r="B152" s="33" t="s">
        <v>121</v>
      </c>
      <c r="C152" s="34">
        <v>20207807.710000001</v>
      </c>
      <c r="D152" s="34">
        <v>8720737.7400000002</v>
      </c>
      <c r="E152" s="35">
        <v>0.43155300000000002</v>
      </c>
      <c r="F152" s="34">
        <v>4466715.76</v>
      </c>
      <c r="G152" s="35">
        <v>0.22103900000000001</v>
      </c>
    </row>
    <row r="153" spans="1:7" ht="15.75" x14ac:dyDescent="0.25">
      <c r="A153" s="42">
        <v>34</v>
      </c>
      <c r="B153" s="33" t="s">
        <v>52</v>
      </c>
      <c r="C153" s="34">
        <v>5552328.4800000004</v>
      </c>
      <c r="D153" s="34">
        <v>1256260.82</v>
      </c>
      <c r="E153" s="35">
        <v>0.22625799999999999</v>
      </c>
      <c r="F153" s="34">
        <v>1227110.52</v>
      </c>
      <c r="G153" s="35">
        <v>0.22100800000000001</v>
      </c>
    </row>
    <row r="154" spans="1:7" ht="15.75" x14ac:dyDescent="0.25">
      <c r="A154" s="42">
        <v>35</v>
      </c>
      <c r="B154" s="33" t="s">
        <v>93</v>
      </c>
      <c r="C154" s="34">
        <v>2957599.18</v>
      </c>
      <c r="D154" s="34">
        <v>843365.3</v>
      </c>
      <c r="E154" s="35">
        <v>0.28515200000000002</v>
      </c>
      <c r="F154" s="34">
        <v>632381.93999999994</v>
      </c>
      <c r="G154" s="35">
        <v>0.21381600000000001</v>
      </c>
    </row>
    <row r="155" spans="1:7" ht="15.75" x14ac:dyDescent="0.25">
      <c r="A155" s="42">
        <v>36</v>
      </c>
      <c r="B155" s="33" t="s">
        <v>111</v>
      </c>
      <c r="C155" s="34">
        <v>6385350.7199999997</v>
      </c>
      <c r="D155" s="34">
        <v>2253909.09</v>
      </c>
      <c r="E155" s="35">
        <v>0.35298099999999999</v>
      </c>
      <c r="F155" s="34">
        <v>1342298.93</v>
      </c>
      <c r="G155" s="35">
        <v>0.21021500000000001</v>
      </c>
    </row>
    <row r="156" spans="1:7" ht="15.75" x14ac:dyDescent="0.25">
      <c r="A156" s="42">
        <v>37</v>
      </c>
      <c r="B156" s="33" t="s">
        <v>64</v>
      </c>
      <c r="C156" s="34">
        <v>418962.54</v>
      </c>
      <c r="D156" s="34">
        <v>86883.56</v>
      </c>
      <c r="E156" s="35">
        <v>0.20737800000000001</v>
      </c>
      <c r="F156" s="34">
        <v>86883.56</v>
      </c>
      <c r="G156" s="35">
        <v>0.20737800000000001</v>
      </c>
    </row>
    <row r="157" spans="1:7" ht="15.75" x14ac:dyDescent="0.25">
      <c r="A157" s="42">
        <v>38</v>
      </c>
      <c r="B157" s="33" t="s">
        <v>76</v>
      </c>
      <c r="C157" s="34">
        <v>1107242.28</v>
      </c>
      <c r="D157" s="34">
        <v>229496.15</v>
      </c>
      <c r="E157" s="35">
        <v>0.20726800000000001</v>
      </c>
      <c r="F157" s="34">
        <v>229496.15</v>
      </c>
      <c r="G157" s="35">
        <v>0.20726800000000001</v>
      </c>
    </row>
    <row r="158" spans="1:7" ht="15.75" x14ac:dyDescent="0.25">
      <c r="A158" s="42">
        <v>39</v>
      </c>
      <c r="B158" s="33" t="s">
        <v>94</v>
      </c>
      <c r="C158" s="34">
        <v>5455454.7800000003</v>
      </c>
      <c r="D158" s="34">
        <v>1634230.87</v>
      </c>
      <c r="E158" s="35">
        <v>0.29955900000000002</v>
      </c>
      <c r="F158" s="34">
        <v>1130378.8400000001</v>
      </c>
      <c r="G158" s="35">
        <v>0.207202</v>
      </c>
    </row>
    <row r="159" spans="1:7" ht="15.75" x14ac:dyDescent="0.25">
      <c r="A159" s="42">
        <v>40</v>
      </c>
      <c r="B159" s="33" t="s">
        <v>95</v>
      </c>
      <c r="C159" s="34">
        <v>3153293.98</v>
      </c>
      <c r="D159" s="34">
        <v>922057.72</v>
      </c>
      <c r="E159" s="35">
        <v>0.29241099999999998</v>
      </c>
      <c r="F159" s="34">
        <v>643675.62</v>
      </c>
      <c r="G159" s="35">
        <v>0.204128</v>
      </c>
    </row>
    <row r="160" spans="1:7" ht="15.75" x14ac:dyDescent="0.25">
      <c r="A160" s="42">
        <v>41</v>
      </c>
      <c r="B160" s="33" t="s">
        <v>112</v>
      </c>
      <c r="C160" s="34">
        <v>9661351.3399999999</v>
      </c>
      <c r="D160" s="34">
        <v>2370468.89</v>
      </c>
      <c r="E160" s="35">
        <v>0.24535599999999999</v>
      </c>
      <c r="F160" s="34">
        <v>1688718.14</v>
      </c>
      <c r="G160" s="35">
        <v>0.174791</v>
      </c>
    </row>
    <row r="161" spans="1:7" ht="15.75" x14ac:dyDescent="0.25">
      <c r="A161" s="42">
        <v>42</v>
      </c>
      <c r="B161" s="33" t="s">
        <v>113</v>
      </c>
      <c r="C161" s="34">
        <v>7925044.2800000003</v>
      </c>
      <c r="D161" s="34">
        <v>2969534.86</v>
      </c>
      <c r="E161" s="35">
        <v>0.37470300000000001</v>
      </c>
      <c r="F161" s="34">
        <v>1380182.51</v>
      </c>
      <c r="G161" s="35">
        <v>0.174155</v>
      </c>
    </row>
    <row r="162" spans="1:7" ht="15.75" x14ac:dyDescent="0.25">
      <c r="A162" s="42">
        <v>43</v>
      </c>
      <c r="B162" s="33" t="s">
        <v>114</v>
      </c>
      <c r="C162" s="34">
        <v>6744784.3300000001</v>
      </c>
      <c r="D162" s="34">
        <v>1983309.39</v>
      </c>
      <c r="E162" s="35">
        <v>0.29405100000000001</v>
      </c>
      <c r="F162" s="34">
        <v>1005629.08</v>
      </c>
      <c r="G162" s="35">
        <v>0.14909700000000001</v>
      </c>
    </row>
    <row r="163" spans="1:7" ht="15.75" x14ac:dyDescent="0.25">
      <c r="A163" s="42">
        <v>44</v>
      </c>
      <c r="B163" s="33" t="s">
        <v>124</v>
      </c>
      <c r="C163" s="34">
        <v>12372075.49</v>
      </c>
      <c r="D163" s="34">
        <v>3455614.38</v>
      </c>
      <c r="E163" s="35">
        <v>0.279308</v>
      </c>
      <c r="F163" s="34">
        <v>1813573.45</v>
      </c>
      <c r="G163" s="35">
        <v>0.14658599999999999</v>
      </c>
    </row>
    <row r="164" spans="1:7" ht="15.75" x14ac:dyDescent="0.25">
      <c r="A164" s="42">
        <v>45</v>
      </c>
      <c r="B164" s="33" t="s">
        <v>105</v>
      </c>
      <c r="C164" s="34">
        <v>17767337.710000001</v>
      </c>
      <c r="D164" s="34">
        <v>3529846.15</v>
      </c>
      <c r="E164" s="35">
        <v>0.19867099999999999</v>
      </c>
      <c r="F164" s="34">
        <v>2448858.27</v>
      </c>
      <c r="G164" s="35">
        <v>0.13782900000000001</v>
      </c>
    </row>
    <row r="165" spans="1:7" ht="15.75" x14ac:dyDescent="0.25">
      <c r="A165" s="42">
        <v>46</v>
      </c>
      <c r="B165" s="33" t="s">
        <v>77</v>
      </c>
      <c r="C165" s="34">
        <v>8624996.1199999992</v>
      </c>
      <c r="D165" s="34">
        <v>1306711.45</v>
      </c>
      <c r="E165" s="35">
        <v>0.151503</v>
      </c>
      <c r="F165" s="34">
        <v>1154332.69</v>
      </c>
      <c r="G165" s="35">
        <v>0.13383600000000001</v>
      </c>
    </row>
    <row r="166" spans="1:7" ht="15.75" x14ac:dyDescent="0.25">
      <c r="A166" s="42">
        <v>47</v>
      </c>
      <c r="B166" s="33" t="s">
        <v>115</v>
      </c>
      <c r="C166" s="34">
        <v>7188967.5</v>
      </c>
      <c r="D166" s="34">
        <v>1909242.69</v>
      </c>
      <c r="E166" s="35">
        <v>0.26557999999999998</v>
      </c>
      <c r="F166" s="34">
        <v>904132.05</v>
      </c>
      <c r="G166" s="35">
        <v>0.12576699999999999</v>
      </c>
    </row>
    <row r="167" spans="1:7" ht="15.75" x14ac:dyDescent="0.25">
      <c r="A167" s="42">
        <v>48</v>
      </c>
      <c r="B167" s="33" t="s">
        <v>126</v>
      </c>
      <c r="C167" s="34">
        <v>6009126.4100000001</v>
      </c>
      <c r="D167" s="34">
        <v>714045.99</v>
      </c>
      <c r="E167" s="35">
        <v>0.118827</v>
      </c>
      <c r="F167" s="34">
        <v>673238.99</v>
      </c>
      <c r="G167" s="35">
        <v>0.112036</v>
      </c>
    </row>
    <row r="168" spans="1:7" ht="15.75" x14ac:dyDescent="0.25">
      <c r="A168" s="42">
        <v>49</v>
      </c>
      <c r="B168" s="33" t="s">
        <v>83</v>
      </c>
      <c r="C168" s="34">
        <v>6338397.5700000003</v>
      </c>
      <c r="D168" s="34">
        <v>4488796.67</v>
      </c>
      <c r="E168" s="35">
        <v>0.70819100000000001</v>
      </c>
      <c r="F168" s="34">
        <v>696450.99</v>
      </c>
      <c r="G168" s="35">
        <v>0.109878</v>
      </c>
    </row>
    <row r="169" spans="1:7" ht="15.75" x14ac:dyDescent="0.25">
      <c r="A169" s="42">
        <v>50</v>
      </c>
      <c r="B169" s="33" t="s">
        <v>116</v>
      </c>
      <c r="C169" s="34">
        <v>754488.98</v>
      </c>
      <c r="D169" s="34">
        <v>82221.81</v>
      </c>
      <c r="E169" s="35">
        <v>0.108977</v>
      </c>
      <c r="F169" s="34">
        <v>70718.62</v>
      </c>
      <c r="G169" s="35">
        <v>9.3729999999999994E-2</v>
      </c>
    </row>
    <row r="170" spans="1:7" ht="15.75" x14ac:dyDescent="0.25">
      <c r="A170" s="42">
        <v>51</v>
      </c>
      <c r="B170" s="33" t="s">
        <v>117</v>
      </c>
      <c r="C170" s="34">
        <v>11627127.9</v>
      </c>
      <c r="D170" s="34">
        <v>490855.94</v>
      </c>
      <c r="E170" s="35">
        <v>4.2215999999999997E-2</v>
      </c>
      <c r="F170" s="34">
        <v>471244.49</v>
      </c>
      <c r="G170" s="35">
        <v>4.0529999999999997E-2</v>
      </c>
    </row>
    <row r="171" spans="1:7" x14ac:dyDescent="0.25">
      <c r="A171" s="70" t="s">
        <v>127</v>
      </c>
      <c r="B171" s="71"/>
      <c r="C171" s="39">
        <v>661526696.84000003</v>
      </c>
      <c r="D171" s="39">
        <v>295503201.38</v>
      </c>
      <c r="E171" s="40">
        <v>0.44669900000000001</v>
      </c>
      <c r="F171" s="39">
        <v>201795360.99000001</v>
      </c>
      <c r="G171" s="40">
        <v>0.30504500000000001</v>
      </c>
    </row>
    <row r="172" spans="1:7" ht="6.95" customHeight="1" x14ac:dyDescent="0.25"/>
    <row r="175" spans="1:7" ht="15.75" x14ac:dyDescent="0.25">
      <c r="A175" s="41"/>
      <c r="B175" s="41"/>
      <c r="C175" s="41"/>
      <c r="D175" s="41"/>
      <c r="E175" s="41"/>
      <c r="F175" s="41"/>
      <c r="G175" s="41"/>
    </row>
    <row r="177" spans="1:7" ht="15.75" x14ac:dyDescent="0.25">
      <c r="A177" s="67" t="s">
        <v>37</v>
      </c>
      <c r="B177" s="73"/>
      <c r="C177" s="73"/>
      <c r="D177" s="73"/>
      <c r="E177" s="73"/>
      <c r="F177" s="73"/>
      <c r="G177" s="73"/>
    </row>
    <row r="178" spans="1:7" ht="15.75" x14ac:dyDescent="0.25">
      <c r="A178" s="67" t="s">
        <v>135</v>
      </c>
      <c r="B178" s="73"/>
      <c r="C178" s="73"/>
      <c r="D178" s="73"/>
      <c r="E178" s="73"/>
      <c r="F178" s="73"/>
      <c r="G178" s="73"/>
    </row>
    <row r="179" spans="1:7" ht="38.25" x14ac:dyDescent="0.25">
      <c r="A179" s="32" t="s">
        <v>129</v>
      </c>
      <c r="B179" s="32" t="s">
        <v>132</v>
      </c>
      <c r="C179" s="31" t="s">
        <v>18</v>
      </c>
      <c r="D179" s="31" t="s">
        <v>19</v>
      </c>
      <c r="E179" s="31" t="s">
        <v>41</v>
      </c>
      <c r="F179" s="31" t="s">
        <v>21</v>
      </c>
      <c r="G179" s="31" t="s">
        <v>42</v>
      </c>
    </row>
    <row r="180" spans="1:7" ht="15.75" x14ac:dyDescent="0.25">
      <c r="A180" s="42">
        <v>1</v>
      </c>
      <c r="B180" s="33" t="s">
        <v>71</v>
      </c>
      <c r="C180" s="34">
        <v>4344058.62</v>
      </c>
      <c r="D180" s="34">
        <v>2280672.19</v>
      </c>
      <c r="E180" s="35">
        <v>0.52500999999999998</v>
      </c>
      <c r="F180" s="34">
        <v>1736560.26</v>
      </c>
      <c r="G180" s="35">
        <v>0.39975500000000003</v>
      </c>
    </row>
    <row r="181" spans="1:7" ht="15.75" x14ac:dyDescent="0.25">
      <c r="A181" s="42">
        <v>2</v>
      </c>
      <c r="B181" s="33" t="s">
        <v>60</v>
      </c>
      <c r="C181" s="34">
        <v>1999544.62</v>
      </c>
      <c r="D181" s="34">
        <v>756544.98</v>
      </c>
      <c r="E181" s="35">
        <v>0.378359</v>
      </c>
      <c r="F181" s="34">
        <v>697423.29</v>
      </c>
      <c r="G181" s="35">
        <v>0.34879100000000002</v>
      </c>
    </row>
    <row r="182" spans="1:7" ht="15.75" x14ac:dyDescent="0.25">
      <c r="A182" s="42">
        <v>3</v>
      </c>
      <c r="B182" s="33" t="s">
        <v>103</v>
      </c>
      <c r="C182" s="34">
        <v>5602000</v>
      </c>
      <c r="D182" s="34">
        <v>2706626.48</v>
      </c>
      <c r="E182" s="35">
        <v>0.48315399999999997</v>
      </c>
      <c r="F182" s="34">
        <v>1878439.61</v>
      </c>
      <c r="G182" s="35">
        <v>0.335316</v>
      </c>
    </row>
    <row r="183" spans="1:7" ht="15.75" x14ac:dyDescent="0.25">
      <c r="A183" s="42">
        <v>4</v>
      </c>
      <c r="B183" s="33" t="s">
        <v>55</v>
      </c>
      <c r="C183" s="34">
        <v>862284.04</v>
      </c>
      <c r="D183" s="34">
        <v>264625.34000000003</v>
      </c>
      <c r="E183" s="35">
        <v>0.30688900000000002</v>
      </c>
      <c r="F183" s="34">
        <v>264625.34000000003</v>
      </c>
      <c r="G183" s="35">
        <v>0.30688900000000002</v>
      </c>
    </row>
    <row r="184" spans="1:7" ht="15.75" x14ac:dyDescent="0.25">
      <c r="A184" s="42">
        <v>5</v>
      </c>
      <c r="B184" s="33" t="s">
        <v>104</v>
      </c>
      <c r="C184" s="34">
        <v>4206024.49</v>
      </c>
      <c r="D184" s="34">
        <v>1179014.4099999999</v>
      </c>
      <c r="E184" s="35">
        <v>0.28031600000000001</v>
      </c>
      <c r="F184" s="34">
        <v>1179014.4099999999</v>
      </c>
      <c r="G184" s="35">
        <v>0.28031600000000001</v>
      </c>
    </row>
    <row r="185" spans="1:7" ht="15.75" x14ac:dyDescent="0.25">
      <c r="A185" s="42">
        <v>6</v>
      </c>
      <c r="B185" s="33" t="s">
        <v>72</v>
      </c>
      <c r="C185" s="34">
        <v>2349758.2999999998</v>
      </c>
      <c r="D185" s="34">
        <v>1032491.93</v>
      </c>
      <c r="E185" s="35">
        <v>0.43940299999999999</v>
      </c>
      <c r="F185" s="34">
        <v>602430.17000000004</v>
      </c>
      <c r="G185" s="35">
        <v>0.25638</v>
      </c>
    </row>
    <row r="186" spans="1:7" ht="15.75" x14ac:dyDescent="0.25">
      <c r="A186" s="42">
        <v>7</v>
      </c>
      <c r="B186" s="33" t="s">
        <v>50</v>
      </c>
      <c r="C186" s="34">
        <v>17632046.48</v>
      </c>
      <c r="D186" s="34">
        <v>8485508.2100000009</v>
      </c>
      <c r="E186" s="35">
        <v>0.48125499999999999</v>
      </c>
      <c r="F186" s="34">
        <v>4098541.62</v>
      </c>
      <c r="G186" s="35">
        <v>0.23244799999999999</v>
      </c>
    </row>
    <row r="187" spans="1:7" ht="15.75" x14ac:dyDescent="0.25">
      <c r="A187" s="42">
        <v>8</v>
      </c>
      <c r="B187" s="33" t="s">
        <v>98</v>
      </c>
      <c r="C187" s="34">
        <v>59460605.009999998</v>
      </c>
      <c r="D187" s="34">
        <v>20241291.350000001</v>
      </c>
      <c r="E187" s="35">
        <v>0.34041500000000002</v>
      </c>
      <c r="F187" s="34">
        <v>13608205.08</v>
      </c>
      <c r="G187" s="35">
        <v>0.22886100000000001</v>
      </c>
    </row>
    <row r="188" spans="1:7" ht="15.75" x14ac:dyDescent="0.25">
      <c r="A188" s="42">
        <v>9</v>
      </c>
      <c r="B188" s="33" t="s">
        <v>51</v>
      </c>
      <c r="C188" s="34">
        <v>6000000</v>
      </c>
      <c r="D188" s="34">
        <v>1354118.34</v>
      </c>
      <c r="E188" s="35">
        <v>0.225686</v>
      </c>
      <c r="F188" s="34">
        <v>1354118.34</v>
      </c>
      <c r="G188" s="35">
        <v>0.225686</v>
      </c>
    </row>
    <row r="189" spans="1:7" ht="15.75" x14ac:dyDescent="0.25">
      <c r="A189" s="42">
        <v>10</v>
      </c>
      <c r="B189" s="33" t="s">
        <v>74</v>
      </c>
      <c r="C189" s="34">
        <v>2200000</v>
      </c>
      <c r="D189" s="34">
        <v>718124.44</v>
      </c>
      <c r="E189" s="35">
        <v>0.32641999999999999</v>
      </c>
      <c r="F189" s="34">
        <v>420883.47</v>
      </c>
      <c r="G189" s="35">
        <v>0.19131100000000001</v>
      </c>
    </row>
    <row r="190" spans="1:7" ht="15.75" x14ac:dyDescent="0.25">
      <c r="A190" s="42">
        <v>11</v>
      </c>
      <c r="B190" s="33" t="s">
        <v>100</v>
      </c>
      <c r="C190" s="34">
        <v>158728893.50999999</v>
      </c>
      <c r="D190" s="34">
        <v>46862680.149999999</v>
      </c>
      <c r="E190" s="35">
        <v>0.29523700000000003</v>
      </c>
      <c r="F190" s="34">
        <v>23728694.120000001</v>
      </c>
      <c r="G190" s="35">
        <v>0.14949200000000001</v>
      </c>
    </row>
    <row r="191" spans="1:7" ht="15.75" x14ac:dyDescent="0.25">
      <c r="A191" s="42">
        <v>12</v>
      </c>
      <c r="B191" s="33" t="s">
        <v>122</v>
      </c>
      <c r="C191" s="34">
        <v>9542902</v>
      </c>
      <c r="D191" s="34">
        <v>2669620.8199999998</v>
      </c>
      <c r="E191" s="35">
        <v>0.27974900000000003</v>
      </c>
      <c r="F191" s="34">
        <v>1077504.6299999999</v>
      </c>
      <c r="G191" s="35">
        <v>0.112912</v>
      </c>
    </row>
    <row r="192" spans="1:7" ht="15.75" x14ac:dyDescent="0.25">
      <c r="A192" s="42">
        <v>13</v>
      </c>
      <c r="B192" s="33" t="s">
        <v>101</v>
      </c>
      <c r="C192" s="34">
        <v>74636086.340000004</v>
      </c>
      <c r="D192" s="34">
        <v>31328802.690000001</v>
      </c>
      <c r="E192" s="35">
        <v>0.41975400000000002</v>
      </c>
      <c r="F192" s="34">
        <v>80219.72</v>
      </c>
      <c r="G192" s="35">
        <v>1.075E-3</v>
      </c>
    </row>
    <row r="193" spans="1:7" ht="15.75" x14ac:dyDescent="0.25">
      <c r="A193" s="42">
        <v>14</v>
      </c>
      <c r="B193" s="33" t="s">
        <v>75</v>
      </c>
      <c r="C193" s="34">
        <v>773850</v>
      </c>
      <c r="D193" s="34">
        <v>0</v>
      </c>
      <c r="E193" s="35">
        <v>0</v>
      </c>
      <c r="F193" s="34">
        <v>0</v>
      </c>
      <c r="G193" s="35">
        <v>0</v>
      </c>
    </row>
    <row r="194" spans="1:7" x14ac:dyDescent="0.25">
      <c r="A194" s="70" t="s">
        <v>133</v>
      </c>
      <c r="B194" s="71"/>
      <c r="C194" s="39">
        <v>348338053.41000003</v>
      </c>
      <c r="D194" s="39">
        <v>119880121.33</v>
      </c>
      <c r="E194" s="40">
        <v>0.34414899999999998</v>
      </c>
      <c r="F194" s="39">
        <v>50726660.060000002</v>
      </c>
      <c r="G194" s="40">
        <v>0.145625</v>
      </c>
    </row>
    <row r="195" spans="1:7" ht="6.95" customHeight="1" x14ac:dyDescent="0.25">
      <c r="A195" s="41"/>
      <c r="B195" s="41"/>
      <c r="C195" s="41"/>
      <c r="D195" s="41"/>
      <c r="E195" s="41"/>
      <c r="F195" s="41"/>
      <c r="G195" s="41"/>
    </row>
    <row r="196" spans="1:7" ht="6.95" customHeight="1" x14ac:dyDescent="0.25"/>
    <row r="197" spans="1:7" ht="15.75" x14ac:dyDescent="0.25">
      <c r="A197" s="67" t="s">
        <v>37</v>
      </c>
      <c r="B197" s="73"/>
      <c r="C197" s="73"/>
      <c r="D197" s="73"/>
      <c r="E197" s="73"/>
      <c r="F197" s="73"/>
      <c r="G197" s="73"/>
    </row>
    <row r="198" spans="1:7" ht="15.75" x14ac:dyDescent="0.25">
      <c r="A198" s="67" t="s">
        <v>135</v>
      </c>
      <c r="B198" s="73"/>
      <c r="C198" s="73"/>
      <c r="D198" s="73"/>
      <c r="E198" s="73"/>
      <c r="F198" s="73"/>
      <c r="G198" s="73"/>
    </row>
    <row r="199" spans="1:7" ht="38.25" x14ac:dyDescent="0.25">
      <c r="A199" s="32" t="s">
        <v>129</v>
      </c>
      <c r="B199" s="32" t="s">
        <v>134</v>
      </c>
      <c r="C199" s="31" t="s">
        <v>18</v>
      </c>
      <c r="D199" s="31" t="s">
        <v>19</v>
      </c>
      <c r="E199" s="31" t="s">
        <v>41</v>
      </c>
      <c r="F199" s="31" t="s">
        <v>21</v>
      </c>
      <c r="G199" s="31" t="s">
        <v>42</v>
      </c>
    </row>
    <row r="200" spans="1:7" ht="15.75" x14ac:dyDescent="0.25">
      <c r="A200" s="42">
        <v>1</v>
      </c>
      <c r="B200" s="33" t="s">
        <v>66</v>
      </c>
      <c r="C200" s="34">
        <v>4375302.13</v>
      </c>
      <c r="D200" s="34">
        <v>2090051.27</v>
      </c>
      <c r="E200" s="35">
        <v>0.47769299999999998</v>
      </c>
      <c r="F200" s="34">
        <v>2064776.27</v>
      </c>
      <c r="G200" s="35">
        <v>0.471916</v>
      </c>
    </row>
    <row r="201" spans="1:7" ht="15.75" x14ac:dyDescent="0.25">
      <c r="A201" s="42">
        <v>2</v>
      </c>
      <c r="B201" s="33" t="s">
        <v>43</v>
      </c>
      <c r="C201" s="34">
        <v>173446219.88</v>
      </c>
      <c r="D201" s="34">
        <v>89666155.930000007</v>
      </c>
      <c r="E201" s="35">
        <v>0.51696799999999998</v>
      </c>
      <c r="F201" s="34">
        <v>77764181.719999999</v>
      </c>
      <c r="G201" s="35">
        <v>0.44834800000000002</v>
      </c>
    </row>
    <row r="202" spans="1:7" ht="15.75" x14ac:dyDescent="0.25">
      <c r="A202" s="42">
        <v>3</v>
      </c>
      <c r="B202" s="33" t="s">
        <v>71</v>
      </c>
      <c r="C202" s="34">
        <v>4344058.62</v>
      </c>
      <c r="D202" s="34">
        <v>2280672.19</v>
      </c>
      <c r="E202" s="35">
        <v>0.52500999999999998</v>
      </c>
      <c r="F202" s="34">
        <v>1736560.26</v>
      </c>
      <c r="G202" s="35">
        <v>0.39975500000000003</v>
      </c>
    </row>
    <row r="203" spans="1:7" ht="15.75" x14ac:dyDescent="0.25">
      <c r="A203" s="42">
        <v>4</v>
      </c>
      <c r="B203" s="33" t="s">
        <v>46</v>
      </c>
      <c r="C203" s="34">
        <v>1488573.73</v>
      </c>
      <c r="D203" s="34">
        <v>694153.11</v>
      </c>
      <c r="E203" s="35">
        <v>0.46632099999999999</v>
      </c>
      <c r="F203" s="34">
        <v>574414.11</v>
      </c>
      <c r="G203" s="35">
        <v>0.385882</v>
      </c>
    </row>
    <row r="204" spans="1:7" ht="15.75" x14ac:dyDescent="0.25">
      <c r="A204" s="42">
        <v>5</v>
      </c>
      <c r="B204" s="33" t="s">
        <v>58</v>
      </c>
      <c r="C204" s="34">
        <v>7500</v>
      </c>
      <c r="D204" s="34">
        <v>3140.2</v>
      </c>
      <c r="E204" s="35">
        <v>0.41869299999999998</v>
      </c>
      <c r="F204" s="34">
        <v>2864.2</v>
      </c>
      <c r="G204" s="35">
        <v>0.38189299999999998</v>
      </c>
    </row>
    <row r="205" spans="1:7" ht="15.75" x14ac:dyDescent="0.25">
      <c r="A205" s="42">
        <v>6</v>
      </c>
      <c r="B205" s="33" t="s">
        <v>59</v>
      </c>
      <c r="C205" s="34">
        <v>5408915.9500000002</v>
      </c>
      <c r="D205" s="34">
        <v>1905295.78</v>
      </c>
      <c r="E205" s="35">
        <v>0.35225099999999998</v>
      </c>
      <c r="F205" s="34">
        <v>1905295.78</v>
      </c>
      <c r="G205" s="35">
        <v>0.35225099999999998</v>
      </c>
    </row>
    <row r="206" spans="1:7" ht="15.75" x14ac:dyDescent="0.25">
      <c r="A206" s="42">
        <v>7</v>
      </c>
      <c r="B206" s="33" t="s">
        <v>60</v>
      </c>
      <c r="C206" s="34">
        <v>1999544.62</v>
      </c>
      <c r="D206" s="34">
        <v>756544.98</v>
      </c>
      <c r="E206" s="35">
        <v>0.378359</v>
      </c>
      <c r="F206" s="34">
        <v>697423.29</v>
      </c>
      <c r="G206" s="35">
        <v>0.34879100000000002</v>
      </c>
    </row>
    <row r="207" spans="1:7" ht="15.75" x14ac:dyDescent="0.25">
      <c r="A207" s="42">
        <v>8</v>
      </c>
      <c r="B207" s="33" t="s">
        <v>97</v>
      </c>
      <c r="C207" s="34">
        <v>71288594.719999999</v>
      </c>
      <c r="D207" s="34">
        <v>61373227.689999998</v>
      </c>
      <c r="E207" s="35">
        <v>0.86091200000000001</v>
      </c>
      <c r="F207" s="34">
        <v>24709309.899999999</v>
      </c>
      <c r="G207" s="35">
        <v>0.34660999999999997</v>
      </c>
    </row>
    <row r="208" spans="1:7" ht="15.75" x14ac:dyDescent="0.25">
      <c r="A208" s="42">
        <v>9</v>
      </c>
      <c r="B208" s="33" t="s">
        <v>85</v>
      </c>
      <c r="C208" s="34">
        <v>2699207.99</v>
      </c>
      <c r="D208" s="34">
        <v>1128105.3899999999</v>
      </c>
      <c r="E208" s="35">
        <v>0.417939</v>
      </c>
      <c r="F208" s="34">
        <v>930985.58</v>
      </c>
      <c r="G208" s="35">
        <v>0.34491100000000002</v>
      </c>
    </row>
    <row r="209" spans="1:7" ht="15.75" x14ac:dyDescent="0.25">
      <c r="A209" s="42">
        <v>10</v>
      </c>
      <c r="B209" s="33" t="s">
        <v>103</v>
      </c>
      <c r="C209" s="34">
        <v>5602000</v>
      </c>
      <c r="D209" s="34">
        <v>2706626.48</v>
      </c>
      <c r="E209" s="35">
        <v>0.48315399999999997</v>
      </c>
      <c r="F209" s="34">
        <v>1878439.61</v>
      </c>
      <c r="G209" s="35">
        <v>0.335316</v>
      </c>
    </row>
    <row r="210" spans="1:7" ht="15.75" x14ac:dyDescent="0.25">
      <c r="A210" s="42">
        <v>11</v>
      </c>
      <c r="B210" s="33" t="s">
        <v>119</v>
      </c>
      <c r="C210" s="34">
        <v>1119372.3600000001</v>
      </c>
      <c r="D210" s="34">
        <v>368787.5</v>
      </c>
      <c r="E210" s="35">
        <v>0.329459</v>
      </c>
      <c r="F210" s="34">
        <v>360324.36</v>
      </c>
      <c r="G210" s="35">
        <v>0.32189899999999999</v>
      </c>
    </row>
    <row r="211" spans="1:7" ht="15.75" x14ac:dyDescent="0.25">
      <c r="A211" s="42">
        <v>12</v>
      </c>
      <c r="B211" s="33" t="s">
        <v>61</v>
      </c>
      <c r="C211" s="34">
        <v>4123009.13</v>
      </c>
      <c r="D211" s="34">
        <v>1317686.49</v>
      </c>
      <c r="E211" s="35">
        <v>0.31959300000000002</v>
      </c>
      <c r="F211" s="34">
        <v>1303766.49</v>
      </c>
      <c r="G211" s="35">
        <v>0.31621700000000003</v>
      </c>
    </row>
    <row r="212" spans="1:7" ht="15.75" x14ac:dyDescent="0.25">
      <c r="A212" s="42">
        <v>13</v>
      </c>
      <c r="B212" s="33" t="s">
        <v>56</v>
      </c>
      <c r="C212" s="34">
        <v>5571839.8600000003</v>
      </c>
      <c r="D212" s="34">
        <v>1860184.41</v>
      </c>
      <c r="E212" s="35">
        <v>0.33385500000000001</v>
      </c>
      <c r="F212" s="34">
        <v>1738031.43</v>
      </c>
      <c r="G212" s="35">
        <v>0.31193100000000001</v>
      </c>
    </row>
    <row r="213" spans="1:7" ht="15.75" x14ac:dyDescent="0.25">
      <c r="A213" s="42">
        <v>14</v>
      </c>
      <c r="B213" s="33" t="s">
        <v>62</v>
      </c>
      <c r="C213" s="34">
        <v>10091998.050000001</v>
      </c>
      <c r="D213" s="34">
        <v>3439192.89</v>
      </c>
      <c r="E213" s="35">
        <v>0.34078399999999998</v>
      </c>
      <c r="F213" s="34">
        <v>3135807.21</v>
      </c>
      <c r="G213" s="35">
        <v>0.310722</v>
      </c>
    </row>
    <row r="214" spans="1:7" ht="15.75" x14ac:dyDescent="0.25">
      <c r="A214" s="42">
        <v>15</v>
      </c>
      <c r="B214" s="33" t="s">
        <v>79</v>
      </c>
      <c r="C214" s="34">
        <v>7603727.7999999998</v>
      </c>
      <c r="D214" s="34">
        <v>2643880.65</v>
      </c>
      <c r="E214" s="35">
        <v>0.34770800000000002</v>
      </c>
      <c r="F214" s="34">
        <v>2350163.39</v>
      </c>
      <c r="G214" s="35">
        <v>0.30908000000000002</v>
      </c>
    </row>
    <row r="215" spans="1:7" ht="15.75" x14ac:dyDescent="0.25">
      <c r="A215" s="42">
        <v>16</v>
      </c>
      <c r="B215" s="33" t="s">
        <v>55</v>
      </c>
      <c r="C215" s="34">
        <v>862284.04</v>
      </c>
      <c r="D215" s="34">
        <v>264625.34000000003</v>
      </c>
      <c r="E215" s="35">
        <v>0.30688900000000002</v>
      </c>
      <c r="F215" s="34">
        <v>264625.34000000003</v>
      </c>
      <c r="G215" s="35">
        <v>0.30688900000000002</v>
      </c>
    </row>
    <row r="216" spans="1:7" ht="15.75" x14ac:dyDescent="0.25">
      <c r="A216" s="42">
        <v>17</v>
      </c>
      <c r="B216" s="33" t="s">
        <v>67</v>
      </c>
      <c r="C216" s="34">
        <v>26078559.780000001</v>
      </c>
      <c r="D216" s="34">
        <v>8282837.4400000004</v>
      </c>
      <c r="E216" s="35">
        <v>0.31761099999999998</v>
      </c>
      <c r="F216" s="34">
        <v>7634084.1299999999</v>
      </c>
      <c r="G216" s="35">
        <v>0.29273399999999999</v>
      </c>
    </row>
    <row r="217" spans="1:7" ht="15.75" x14ac:dyDescent="0.25">
      <c r="A217" s="42">
        <v>18</v>
      </c>
      <c r="B217" s="33" t="s">
        <v>107</v>
      </c>
      <c r="C217" s="34">
        <v>7393263.8499999996</v>
      </c>
      <c r="D217" s="34">
        <v>2909515.14</v>
      </c>
      <c r="E217" s="35">
        <v>0.393536</v>
      </c>
      <c r="F217" s="34">
        <v>2128568.31</v>
      </c>
      <c r="G217" s="35">
        <v>0.287906</v>
      </c>
    </row>
    <row r="218" spans="1:7" ht="15.75" x14ac:dyDescent="0.25">
      <c r="A218" s="42">
        <v>19</v>
      </c>
      <c r="B218" s="33" t="s">
        <v>108</v>
      </c>
      <c r="C218" s="34">
        <v>7851995.5999999996</v>
      </c>
      <c r="D218" s="34">
        <v>3619620.11</v>
      </c>
      <c r="E218" s="35">
        <v>0.46098099999999997</v>
      </c>
      <c r="F218" s="34">
        <v>2257673.46</v>
      </c>
      <c r="G218" s="35">
        <v>0.28752899999999998</v>
      </c>
    </row>
    <row r="219" spans="1:7" ht="15.75" x14ac:dyDescent="0.25">
      <c r="A219" s="42">
        <v>20</v>
      </c>
      <c r="B219" s="33" t="s">
        <v>120</v>
      </c>
      <c r="C219" s="34">
        <v>8473883.0600000005</v>
      </c>
      <c r="D219" s="34">
        <v>2460195.4</v>
      </c>
      <c r="E219" s="35">
        <v>0.290327</v>
      </c>
      <c r="F219" s="34">
        <v>2411659.04</v>
      </c>
      <c r="G219" s="35">
        <v>0.28459899999999999</v>
      </c>
    </row>
    <row r="220" spans="1:7" ht="15.75" x14ac:dyDescent="0.25">
      <c r="A220" s="42">
        <v>21</v>
      </c>
      <c r="B220" s="33" t="s">
        <v>99</v>
      </c>
      <c r="C220" s="34">
        <v>63787767.469999999</v>
      </c>
      <c r="D220" s="34">
        <v>26516786.789999999</v>
      </c>
      <c r="E220" s="35">
        <v>0.41570299999999999</v>
      </c>
      <c r="F220" s="34">
        <v>18109940.940000001</v>
      </c>
      <c r="G220" s="35">
        <v>0.28390900000000002</v>
      </c>
    </row>
    <row r="221" spans="1:7" ht="15.75" x14ac:dyDescent="0.25">
      <c r="A221" s="42">
        <v>22</v>
      </c>
      <c r="B221" s="33" t="s">
        <v>80</v>
      </c>
      <c r="C221" s="34">
        <v>10860512.02</v>
      </c>
      <c r="D221" s="34">
        <v>3668542.95</v>
      </c>
      <c r="E221" s="35">
        <v>0.337787</v>
      </c>
      <c r="F221" s="34">
        <v>3075077.43</v>
      </c>
      <c r="G221" s="35">
        <v>0.28314299999999998</v>
      </c>
    </row>
    <row r="222" spans="1:7" ht="15.75" x14ac:dyDescent="0.25">
      <c r="A222" s="42">
        <v>23</v>
      </c>
      <c r="B222" s="33" t="s">
        <v>86</v>
      </c>
      <c r="C222" s="34">
        <v>1965912.5</v>
      </c>
      <c r="D222" s="34">
        <v>626327.6</v>
      </c>
      <c r="E222" s="35">
        <v>0.31859399999999999</v>
      </c>
      <c r="F222" s="34">
        <v>554465.94999999995</v>
      </c>
      <c r="G222" s="35">
        <v>0.28204000000000001</v>
      </c>
    </row>
    <row r="223" spans="1:7" ht="15.75" x14ac:dyDescent="0.25">
      <c r="A223" s="42">
        <v>24</v>
      </c>
      <c r="B223" s="33" t="s">
        <v>87</v>
      </c>
      <c r="C223" s="34">
        <v>180000</v>
      </c>
      <c r="D223" s="34">
        <v>56208.56</v>
      </c>
      <c r="E223" s="35">
        <v>0.31226999999999999</v>
      </c>
      <c r="F223" s="34">
        <v>50708.56</v>
      </c>
      <c r="G223" s="35">
        <v>0.28171400000000002</v>
      </c>
    </row>
    <row r="224" spans="1:7" ht="15.75" x14ac:dyDescent="0.25">
      <c r="A224" s="42">
        <v>25</v>
      </c>
      <c r="B224" s="33" t="s">
        <v>104</v>
      </c>
      <c r="C224" s="34">
        <v>4206024.49</v>
      </c>
      <c r="D224" s="34">
        <v>1179014.4099999999</v>
      </c>
      <c r="E224" s="35">
        <v>0.28031600000000001</v>
      </c>
      <c r="F224" s="34">
        <v>1179014.4099999999</v>
      </c>
      <c r="G224" s="35">
        <v>0.28031600000000001</v>
      </c>
    </row>
    <row r="225" spans="1:7" ht="15.75" x14ac:dyDescent="0.25">
      <c r="A225" s="42">
        <v>26</v>
      </c>
      <c r="B225" s="33" t="s">
        <v>63</v>
      </c>
      <c r="C225" s="34">
        <v>33399205.379999999</v>
      </c>
      <c r="D225" s="34">
        <v>21022852.140000001</v>
      </c>
      <c r="E225" s="35">
        <v>0.62944199999999995</v>
      </c>
      <c r="F225" s="34">
        <v>8997864.8300000001</v>
      </c>
      <c r="G225" s="35">
        <v>0.26940399999999998</v>
      </c>
    </row>
    <row r="226" spans="1:7" ht="15.75" x14ac:dyDescent="0.25">
      <c r="A226" s="42">
        <v>27</v>
      </c>
      <c r="B226" s="33" t="s">
        <v>88</v>
      </c>
      <c r="C226" s="34">
        <v>2364282.9700000002</v>
      </c>
      <c r="D226" s="34">
        <v>742477.14</v>
      </c>
      <c r="E226" s="35">
        <v>0.31403900000000001</v>
      </c>
      <c r="F226" s="34">
        <v>623225.28</v>
      </c>
      <c r="G226" s="35">
        <v>0.2636</v>
      </c>
    </row>
    <row r="227" spans="1:7" ht="15.75" x14ac:dyDescent="0.25">
      <c r="A227" s="42">
        <v>28</v>
      </c>
      <c r="B227" s="33" t="s">
        <v>89</v>
      </c>
      <c r="C227" s="34">
        <v>3044903.94</v>
      </c>
      <c r="D227" s="34">
        <v>989026.41</v>
      </c>
      <c r="E227" s="35">
        <v>0.32481399999999999</v>
      </c>
      <c r="F227" s="34">
        <v>785619.39</v>
      </c>
      <c r="G227" s="35">
        <v>0.25801099999999999</v>
      </c>
    </row>
    <row r="228" spans="1:7" ht="15.75" x14ac:dyDescent="0.25">
      <c r="A228" s="42">
        <v>29</v>
      </c>
      <c r="B228" s="33" t="s">
        <v>44</v>
      </c>
      <c r="C228" s="34">
        <v>7615248.0099999998</v>
      </c>
      <c r="D228" s="34">
        <v>2110415.9300000002</v>
      </c>
      <c r="E228" s="35">
        <v>0.27712999999999999</v>
      </c>
      <c r="F228" s="34">
        <v>1964765.15</v>
      </c>
      <c r="G228" s="35">
        <v>0.25800400000000001</v>
      </c>
    </row>
    <row r="229" spans="1:7" ht="15.75" x14ac:dyDescent="0.25">
      <c r="A229" s="42">
        <v>30</v>
      </c>
      <c r="B229" s="33" t="s">
        <v>72</v>
      </c>
      <c r="C229" s="34">
        <v>2349758.2999999998</v>
      </c>
      <c r="D229" s="34">
        <v>1032491.93</v>
      </c>
      <c r="E229" s="35">
        <v>0.43940299999999999</v>
      </c>
      <c r="F229" s="34">
        <v>602430.17000000004</v>
      </c>
      <c r="G229" s="35">
        <v>0.25638</v>
      </c>
    </row>
    <row r="230" spans="1:7" ht="15.75" x14ac:dyDescent="0.25">
      <c r="A230" s="42">
        <v>31</v>
      </c>
      <c r="B230" s="33" t="s">
        <v>90</v>
      </c>
      <c r="C230" s="34">
        <v>1801459.74</v>
      </c>
      <c r="D230" s="34">
        <v>546950.36</v>
      </c>
      <c r="E230" s="35">
        <v>0.30361500000000002</v>
      </c>
      <c r="F230" s="34">
        <v>451204.9</v>
      </c>
      <c r="G230" s="35">
        <v>0.25046600000000002</v>
      </c>
    </row>
    <row r="231" spans="1:7" ht="15.75" x14ac:dyDescent="0.25">
      <c r="A231" s="42">
        <v>32</v>
      </c>
      <c r="B231" s="33" t="s">
        <v>47</v>
      </c>
      <c r="C231" s="34">
        <v>811055.73</v>
      </c>
      <c r="D231" s="34">
        <v>201848.03</v>
      </c>
      <c r="E231" s="35">
        <v>0.24887100000000001</v>
      </c>
      <c r="F231" s="34">
        <v>201848.03</v>
      </c>
      <c r="G231" s="35">
        <v>0.24887100000000001</v>
      </c>
    </row>
    <row r="232" spans="1:7" ht="15.75" x14ac:dyDescent="0.25">
      <c r="A232" s="42">
        <v>33</v>
      </c>
      <c r="B232" s="33" t="s">
        <v>109</v>
      </c>
      <c r="C232" s="34">
        <v>1561934.88</v>
      </c>
      <c r="D232" s="34">
        <v>436641.19</v>
      </c>
      <c r="E232" s="35">
        <v>0.27955099999999999</v>
      </c>
      <c r="F232" s="34">
        <v>379705.71</v>
      </c>
      <c r="G232" s="35">
        <v>0.24310000000000001</v>
      </c>
    </row>
    <row r="233" spans="1:7" ht="15.75" x14ac:dyDescent="0.25">
      <c r="A233" s="42">
        <v>34</v>
      </c>
      <c r="B233" s="33" t="s">
        <v>110</v>
      </c>
      <c r="C233" s="34">
        <v>8738390.3399999999</v>
      </c>
      <c r="D233" s="34">
        <v>2378426.86</v>
      </c>
      <c r="E233" s="35">
        <v>0.27218100000000001</v>
      </c>
      <c r="F233" s="34">
        <v>2114263.87</v>
      </c>
      <c r="G233" s="35">
        <v>0.241951</v>
      </c>
    </row>
    <row r="234" spans="1:7" ht="15.75" x14ac:dyDescent="0.25">
      <c r="A234" s="42">
        <v>35</v>
      </c>
      <c r="B234" s="33" t="s">
        <v>81</v>
      </c>
      <c r="C234" s="34">
        <v>5046712.96</v>
      </c>
      <c r="D234" s="34">
        <v>1642564.9</v>
      </c>
      <c r="E234" s="35">
        <v>0.32547199999999998</v>
      </c>
      <c r="F234" s="34">
        <v>1209146.8799999999</v>
      </c>
      <c r="G234" s="35">
        <v>0.239591</v>
      </c>
    </row>
    <row r="235" spans="1:7" ht="15.75" x14ac:dyDescent="0.25">
      <c r="A235" s="42">
        <v>36</v>
      </c>
      <c r="B235" s="33" t="s">
        <v>91</v>
      </c>
      <c r="C235" s="34">
        <v>4217328.8</v>
      </c>
      <c r="D235" s="34">
        <v>1309455.3899999999</v>
      </c>
      <c r="E235" s="35">
        <v>0.31049399999999999</v>
      </c>
      <c r="F235" s="34">
        <v>1010346.12</v>
      </c>
      <c r="G235" s="35">
        <v>0.23957000000000001</v>
      </c>
    </row>
    <row r="236" spans="1:7" ht="15.75" x14ac:dyDescent="0.25">
      <c r="A236" s="42">
        <v>37</v>
      </c>
      <c r="B236" s="33" t="s">
        <v>50</v>
      </c>
      <c r="C236" s="34">
        <v>17632046.48</v>
      </c>
      <c r="D236" s="34">
        <v>8485508.2100000009</v>
      </c>
      <c r="E236" s="35">
        <v>0.48125499999999999</v>
      </c>
      <c r="F236" s="34">
        <v>4098541.62</v>
      </c>
      <c r="G236" s="35">
        <v>0.23244799999999999</v>
      </c>
    </row>
    <row r="237" spans="1:7" ht="15.75" x14ac:dyDescent="0.25">
      <c r="A237" s="42">
        <v>38</v>
      </c>
      <c r="B237" s="33" t="s">
        <v>92</v>
      </c>
      <c r="C237" s="34">
        <v>25395363.460000001</v>
      </c>
      <c r="D237" s="34">
        <v>6844525.71</v>
      </c>
      <c r="E237" s="35">
        <v>0.26951900000000001</v>
      </c>
      <c r="F237" s="34">
        <v>5882936.3799999999</v>
      </c>
      <c r="G237" s="35">
        <v>0.231654</v>
      </c>
    </row>
    <row r="238" spans="1:7" ht="15.75" x14ac:dyDescent="0.25">
      <c r="A238" s="42">
        <v>39</v>
      </c>
      <c r="B238" s="33" t="s">
        <v>98</v>
      </c>
      <c r="C238" s="34">
        <v>59460605.009999998</v>
      </c>
      <c r="D238" s="34">
        <v>20241291.350000001</v>
      </c>
      <c r="E238" s="35">
        <v>0.34041500000000002</v>
      </c>
      <c r="F238" s="34">
        <v>13608205.08</v>
      </c>
      <c r="G238" s="35">
        <v>0.22886100000000001</v>
      </c>
    </row>
    <row r="239" spans="1:7" ht="15.75" x14ac:dyDescent="0.25">
      <c r="A239" s="42">
        <v>40</v>
      </c>
      <c r="B239" s="33" t="s">
        <v>82</v>
      </c>
      <c r="C239" s="34">
        <v>13462917.449999999</v>
      </c>
      <c r="D239" s="34">
        <v>3400532.55</v>
      </c>
      <c r="E239" s="35">
        <v>0.252585</v>
      </c>
      <c r="F239" s="34">
        <v>3046315.59</v>
      </c>
      <c r="G239" s="35">
        <v>0.226275</v>
      </c>
    </row>
    <row r="240" spans="1:7" ht="15.75" x14ac:dyDescent="0.25">
      <c r="A240" s="42">
        <v>41</v>
      </c>
      <c r="B240" s="33" t="s">
        <v>51</v>
      </c>
      <c r="C240" s="34">
        <v>6000000</v>
      </c>
      <c r="D240" s="34">
        <v>1354118.34</v>
      </c>
      <c r="E240" s="35">
        <v>0.225686</v>
      </c>
      <c r="F240" s="34">
        <v>1354118.34</v>
      </c>
      <c r="G240" s="35">
        <v>0.225686</v>
      </c>
    </row>
    <row r="241" spans="1:7" ht="15.75" x14ac:dyDescent="0.25">
      <c r="A241" s="42">
        <v>42</v>
      </c>
      <c r="B241" s="33" t="s">
        <v>121</v>
      </c>
      <c r="C241" s="34">
        <v>20207807.710000001</v>
      </c>
      <c r="D241" s="34">
        <v>8720737.7400000002</v>
      </c>
      <c r="E241" s="35">
        <v>0.43155300000000002</v>
      </c>
      <c r="F241" s="34">
        <v>4466715.76</v>
      </c>
      <c r="G241" s="35">
        <v>0.22103900000000001</v>
      </c>
    </row>
    <row r="242" spans="1:7" ht="15.75" x14ac:dyDescent="0.25">
      <c r="A242" s="42">
        <v>43</v>
      </c>
      <c r="B242" s="33" t="s">
        <v>52</v>
      </c>
      <c r="C242" s="34">
        <v>5552328.4800000004</v>
      </c>
      <c r="D242" s="34">
        <v>1256260.82</v>
      </c>
      <c r="E242" s="35">
        <v>0.22625799999999999</v>
      </c>
      <c r="F242" s="34">
        <v>1227110.52</v>
      </c>
      <c r="G242" s="35">
        <v>0.22100800000000001</v>
      </c>
    </row>
    <row r="243" spans="1:7" ht="15.75" x14ac:dyDescent="0.25">
      <c r="A243" s="42">
        <v>44</v>
      </c>
      <c r="B243" s="33" t="s">
        <v>93</v>
      </c>
      <c r="C243" s="34">
        <v>2957599.18</v>
      </c>
      <c r="D243" s="34">
        <v>843365.3</v>
      </c>
      <c r="E243" s="35">
        <v>0.28515200000000002</v>
      </c>
      <c r="F243" s="34">
        <v>632381.93999999994</v>
      </c>
      <c r="G243" s="35">
        <v>0.21381600000000001</v>
      </c>
    </row>
    <row r="244" spans="1:7" ht="15.75" x14ac:dyDescent="0.25">
      <c r="A244" s="42">
        <v>45</v>
      </c>
      <c r="B244" s="33" t="s">
        <v>111</v>
      </c>
      <c r="C244" s="34">
        <v>6385350.7199999997</v>
      </c>
      <c r="D244" s="34">
        <v>2253909.09</v>
      </c>
      <c r="E244" s="35">
        <v>0.35298099999999999</v>
      </c>
      <c r="F244" s="34">
        <v>1342298.93</v>
      </c>
      <c r="G244" s="35">
        <v>0.21021500000000001</v>
      </c>
    </row>
    <row r="245" spans="1:7" ht="15.75" x14ac:dyDescent="0.25">
      <c r="A245" s="42">
        <v>46</v>
      </c>
      <c r="B245" s="33" t="s">
        <v>64</v>
      </c>
      <c r="C245" s="34">
        <v>418962.54</v>
      </c>
      <c r="D245" s="34">
        <v>86883.56</v>
      </c>
      <c r="E245" s="35">
        <v>0.20737800000000001</v>
      </c>
      <c r="F245" s="34">
        <v>86883.56</v>
      </c>
      <c r="G245" s="35">
        <v>0.20737800000000001</v>
      </c>
    </row>
    <row r="246" spans="1:7" ht="15.75" x14ac:dyDescent="0.25">
      <c r="A246" s="42">
        <v>47</v>
      </c>
      <c r="B246" s="33" t="s">
        <v>76</v>
      </c>
      <c r="C246" s="34">
        <v>1107242.28</v>
      </c>
      <c r="D246" s="34">
        <v>229496.15</v>
      </c>
      <c r="E246" s="35">
        <v>0.20726800000000001</v>
      </c>
      <c r="F246" s="34">
        <v>229496.15</v>
      </c>
      <c r="G246" s="35">
        <v>0.20726800000000001</v>
      </c>
    </row>
    <row r="247" spans="1:7" ht="15.75" x14ac:dyDescent="0.25">
      <c r="A247" s="42">
        <v>48</v>
      </c>
      <c r="B247" s="33" t="s">
        <v>94</v>
      </c>
      <c r="C247" s="34">
        <v>5455454.7800000003</v>
      </c>
      <c r="D247" s="34">
        <v>1634230.87</v>
      </c>
      <c r="E247" s="35">
        <v>0.29955900000000002</v>
      </c>
      <c r="F247" s="34">
        <v>1130378.8400000001</v>
      </c>
      <c r="G247" s="35">
        <v>0.207202</v>
      </c>
    </row>
    <row r="248" spans="1:7" ht="15.75" x14ac:dyDescent="0.25">
      <c r="A248" s="42">
        <v>49</v>
      </c>
      <c r="B248" s="33" t="s">
        <v>95</v>
      </c>
      <c r="C248" s="34">
        <v>3153293.98</v>
      </c>
      <c r="D248" s="34">
        <v>922057.72</v>
      </c>
      <c r="E248" s="35">
        <v>0.29241099999999998</v>
      </c>
      <c r="F248" s="34">
        <v>643675.62</v>
      </c>
      <c r="G248" s="35">
        <v>0.204128</v>
      </c>
    </row>
    <row r="249" spans="1:7" ht="15.75" x14ac:dyDescent="0.25">
      <c r="A249" s="42">
        <v>50</v>
      </c>
      <c r="B249" s="33" t="s">
        <v>74</v>
      </c>
      <c r="C249" s="34">
        <v>2200000</v>
      </c>
      <c r="D249" s="34">
        <v>718124.44</v>
      </c>
      <c r="E249" s="35">
        <v>0.32641999999999999</v>
      </c>
      <c r="F249" s="34">
        <v>420883.47</v>
      </c>
      <c r="G249" s="35">
        <v>0.19131100000000001</v>
      </c>
    </row>
    <row r="250" spans="1:7" ht="15.75" x14ac:dyDescent="0.25">
      <c r="A250" s="42">
        <v>51</v>
      </c>
      <c r="B250" s="33" t="s">
        <v>112</v>
      </c>
      <c r="C250" s="34">
        <v>9661351.3399999999</v>
      </c>
      <c r="D250" s="34">
        <v>2370468.89</v>
      </c>
      <c r="E250" s="35">
        <v>0.24535599999999999</v>
      </c>
      <c r="F250" s="34">
        <v>1688718.14</v>
      </c>
      <c r="G250" s="35">
        <v>0.174791</v>
      </c>
    </row>
    <row r="251" spans="1:7" ht="15.75" x14ac:dyDescent="0.25">
      <c r="A251" s="42">
        <v>52</v>
      </c>
      <c r="B251" s="33" t="s">
        <v>113</v>
      </c>
      <c r="C251" s="34">
        <v>7925044.2800000003</v>
      </c>
      <c r="D251" s="34">
        <v>2969534.86</v>
      </c>
      <c r="E251" s="35">
        <v>0.37470300000000001</v>
      </c>
      <c r="F251" s="34">
        <v>1380182.51</v>
      </c>
      <c r="G251" s="35">
        <v>0.174155</v>
      </c>
    </row>
    <row r="252" spans="1:7" ht="15.75" x14ac:dyDescent="0.25">
      <c r="A252" s="42">
        <v>53</v>
      </c>
      <c r="B252" s="33" t="s">
        <v>100</v>
      </c>
      <c r="C252" s="34">
        <v>158728893.50999999</v>
      </c>
      <c r="D252" s="34">
        <v>46862680.149999999</v>
      </c>
      <c r="E252" s="35">
        <v>0.29523700000000003</v>
      </c>
      <c r="F252" s="34">
        <v>23728694.120000001</v>
      </c>
      <c r="G252" s="35">
        <v>0.14949200000000001</v>
      </c>
    </row>
    <row r="253" spans="1:7" ht="15.75" x14ac:dyDescent="0.25">
      <c r="A253" s="42">
        <v>54</v>
      </c>
      <c r="B253" s="33" t="s">
        <v>114</v>
      </c>
      <c r="C253" s="34">
        <v>6744784.3300000001</v>
      </c>
      <c r="D253" s="34">
        <v>1983309.39</v>
      </c>
      <c r="E253" s="35">
        <v>0.29405100000000001</v>
      </c>
      <c r="F253" s="34">
        <v>1005629.08</v>
      </c>
      <c r="G253" s="35">
        <v>0.14909700000000001</v>
      </c>
    </row>
    <row r="254" spans="1:7" ht="15.75" x14ac:dyDescent="0.25">
      <c r="A254" s="42">
        <v>55</v>
      </c>
      <c r="B254" s="33" t="s">
        <v>124</v>
      </c>
      <c r="C254" s="34">
        <v>12372075.49</v>
      </c>
      <c r="D254" s="34">
        <v>3455614.38</v>
      </c>
      <c r="E254" s="35">
        <v>0.279308</v>
      </c>
      <c r="F254" s="34">
        <v>1813573.45</v>
      </c>
      <c r="G254" s="35">
        <v>0.14658599999999999</v>
      </c>
    </row>
    <row r="255" spans="1:7" ht="15.75" x14ac:dyDescent="0.25">
      <c r="A255" s="42">
        <v>56</v>
      </c>
      <c r="B255" s="33" t="s">
        <v>105</v>
      </c>
      <c r="C255" s="34">
        <v>17767337.710000001</v>
      </c>
      <c r="D255" s="34">
        <v>3529846.15</v>
      </c>
      <c r="E255" s="35">
        <v>0.19867099999999999</v>
      </c>
      <c r="F255" s="34">
        <v>2448858.27</v>
      </c>
      <c r="G255" s="35">
        <v>0.13782900000000001</v>
      </c>
    </row>
    <row r="256" spans="1:7" ht="15.75" x14ac:dyDescent="0.25">
      <c r="A256" s="42">
        <v>57</v>
      </c>
      <c r="B256" s="33" t="s">
        <v>77</v>
      </c>
      <c r="C256" s="34">
        <v>8624996.1199999992</v>
      </c>
      <c r="D256" s="34">
        <v>1306711.45</v>
      </c>
      <c r="E256" s="35">
        <v>0.151503</v>
      </c>
      <c r="F256" s="34">
        <v>1154332.69</v>
      </c>
      <c r="G256" s="35">
        <v>0.13383600000000001</v>
      </c>
    </row>
    <row r="257" spans="1:7" ht="15.75" x14ac:dyDescent="0.25">
      <c r="A257" s="42">
        <v>58</v>
      </c>
      <c r="B257" s="33" t="s">
        <v>115</v>
      </c>
      <c r="C257" s="34">
        <v>7188967.5</v>
      </c>
      <c r="D257" s="34">
        <v>1909242.69</v>
      </c>
      <c r="E257" s="35">
        <v>0.26557999999999998</v>
      </c>
      <c r="F257" s="34">
        <v>904132.05</v>
      </c>
      <c r="G257" s="35">
        <v>0.12576699999999999</v>
      </c>
    </row>
    <row r="258" spans="1:7" ht="15.75" x14ac:dyDescent="0.25">
      <c r="A258" s="42">
        <v>59</v>
      </c>
      <c r="B258" s="33" t="s">
        <v>122</v>
      </c>
      <c r="C258" s="34">
        <v>9542902</v>
      </c>
      <c r="D258" s="34">
        <v>2669620.8199999998</v>
      </c>
      <c r="E258" s="35">
        <v>0.27974900000000003</v>
      </c>
      <c r="F258" s="34">
        <v>1077504.6299999999</v>
      </c>
      <c r="G258" s="35">
        <v>0.112912</v>
      </c>
    </row>
    <row r="259" spans="1:7" ht="15.75" x14ac:dyDescent="0.25">
      <c r="A259" s="42">
        <v>60</v>
      </c>
      <c r="B259" s="33" t="s">
        <v>126</v>
      </c>
      <c r="C259" s="34">
        <v>6009126.4100000001</v>
      </c>
      <c r="D259" s="34">
        <v>714045.99</v>
      </c>
      <c r="E259" s="35">
        <v>0.118827</v>
      </c>
      <c r="F259" s="34">
        <v>673238.99</v>
      </c>
      <c r="G259" s="35">
        <v>0.112036</v>
      </c>
    </row>
    <row r="260" spans="1:7" ht="15.75" x14ac:dyDescent="0.25">
      <c r="A260" s="42">
        <v>61</v>
      </c>
      <c r="B260" s="33" t="s">
        <v>83</v>
      </c>
      <c r="C260" s="34">
        <v>6338397.5700000003</v>
      </c>
      <c r="D260" s="34">
        <v>4488796.67</v>
      </c>
      <c r="E260" s="35">
        <v>0.70819100000000001</v>
      </c>
      <c r="F260" s="34">
        <v>696450.99</v>
      </c>
      <c r="G260" s="35">
        <v>0.109878</v>
      </c>
    </row>
    <row r="261" spans="1:7" ht="15.75" x14ac:dyDescent="0.25">
      <c r="A261" s="42">
        <v>62</v>
      </c>
      <c r="B261" s="33" t="s">
        <v>116</v>
      </c>
      <c r="C261" s="34">
        <v>754488.98</v>
      </c>
      <c r="D261" s="34">
        <v>82221.81</v>
      </c>
      <c r="E261" s="35">
        <v>0.108977</v>
      </c>
      <c r="F261" s="34">
        <v>70718.62</v>
      </c>
      <c r="G261" s="35">
        <v>9.3729999999999994E-2</v>
      </c>
    </row>
    <row r="262" spans="1:7" ht="15.75" x14ac:dyDescent="0.25">
      <c r="A262" s="42">
        <v>63</v>
      </c>
      <c r="B262" s="33" t="s">
        <v>117</v>
      </c>
      <c r="C262" s="34">
        <v>11627127.9</v>
      </c>
      <c r="D262" s="34">
        <v>490855.94</v>
      </c>
      <c r="E262" s="35">
        <v>4.2215999999999997E-2</v>
      </c>
      <c r="F262" s="34">
        <v>471244.49</v>
      </c>
      <c r="G262" s="35">
        <v>4.0529999999999997E-2</v>
      </c>
    </row>
    <row r="263" spans="1:7" ht="15.75" x14ac:dyDescent="0.25">
      <c r="A263" s="42">
        <v>64</v>
      </c>
      <c r="B263" s="33" t="s">
        <v>101</v>
      </c>
      <c r="C263" s="34">
        <v>74636086.340000004</v>
      </c>
      <c r="D263" s="34">
        <v>31328802.690000001</v>
      </c>
      <c r="E263" s="35">
        <v>0.41975400000000002</v>
      </c>
      <c r="F263" s="34">
        <v>80219.72</v>
      </c>
      <c r="G263" s="35">
        <v>1.075E-3</v>
      </c>
    </row>
    <row r="264" spans="1:7" ht="15.75" x14ac:dyDescent="0.25">
      <c r="A264" s="42">
        <v>65</v>
      </c>
      <c r="B264" s="33" t="s">
        <v>75</v>
      </c>
      <c r="C264" s="34">
        <v>773850</v>
      </c>
      <c r="D264" s="34">
        <v>0</v>
      </c>
      <c r="E264" s="35">
        <v>0</v>
      </c>
      <c r="F264" s="34">
        <v>0</v>
      </c>
      <c r="G264" s="35">
        <v>0</v>
      </c>
    </row>
    <row r="265" spans="1:7" x14ac:dyDescent="0.25">
      <c r="A265" s="70" t="s">
        <v>127</v>
      </c>
      <c r="B265" s="71"/>
      <c r="C265" s="39">
        <v>1009864750.25</v>
      </c>
      <c r="D265" s="39">
        <v>415383322.70999998</v>
      </c>
      <c r="E265" s="40">
        <v>0.41132600000000002</v>
      </c>
      <c r="F265" s="39">
        <v>252522021.05000001</v>
      </c>
      <c r="G265" s="40">
        <v>0.25005500000000003</v>
      </c>
    </row>
    <row r="266" spans="1:7" ht="6.95" customHeight="1" x14ac:dyDescent="0.25"/>
    <row r="269" spans="1:7" ht="15.75" x14ac:dyDescent="0.25">
      <c r="A269" s="41"/>
      <c r="B269" s="41"/>
      <c r="C269" s="41"/>
      <c r="D269" s="41"/>
      <c r="E269" s="41"/>
      <c r="F269" s="41"/>
      <c r="G269" s="41"/>
    </row>
  </sheetData>
  <mergeCells count="34">
    <mergeCell ref="A194:B194"/>
    <mergeCell ref="A197:G197"/>
    <mergeCell ref="A198:G198"/>
    <mergeCell ref="A265:B265"/>
    <mergeCell ref="A117:G117"/>
    <mergeCell ref="A118:G118"/>
    <mergeCell ref="A171:B171"/>
    <mergeCell ref="A177:G177"/>
    <mergeCell ref="A178:G178"/>
    <mergeCell ref="A87:B87"/>
    <mergeCell ref="A92:G92"/>
    <mergeCell ref="A93:G93"/>
    <mergeCell ref="A94:G94"/>
    <mergeCell ref="A111:B111"/>
    <mergeCell ref="A61:A64"/>
    <mergeCell ref="A65:A70"/>
    <mergeCell ref="A71:A82"/>
    <mergeCell ref="A83:A84"/>
    <mergeCell ref="A85:A86"/>
    <mergeCell ref="A27:A32"/>
    <mergeCell ref="A33:A44"/>
    <mergeCell ref="A45:A48"/>
    <mergeCell ref="A49:A55"/>
    <mergeCell ref="A56:A60"/>
    <mergeCell ref="A7:A9"/>
    <mergeCell ref="A10:A12"/>
    <mergeCell ref="A13:A15"/>
    <mergeCell ref="A16:A18"/>
    <mergeCell ref="A19:A26"/>
    <mergeCell ref="A1:G1"/>
    <mergeCell ref="A2:G2"/>
    <mergeCell ref="A3:G3"/>
    <mergeCell ref="A4:G4"/>
    <mergeCell ref="A5:G5"/>
  </mergeCells>
  <printOptions horizontalCentered="1" verticalCentered="1"/>
  <pageMargins left="0.23622047244094491" right="0.23622047244094491" top="7.874015748031496E-2" bottom="7.874015748031496E-2" header="0" footer="0"/>
  <pageSetup paperSize="9" scale="49" fitToWidth="0" fitToHeight="0" orientation="portrait" r:id="rId1"/>
  <rowBreaks count="5" manualBreakCount="5">
    <brk id="2" max="16383" man="1"/>
    <brk id="90" max="16383" man="1"/>
    <brk id="114" max="16383" man="1"/>
    <brk id="173" max="16383" man="1"/>
    <brk id="19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2"/>
  <sheetViews>
    <sheetView zoomScaleNormal="100" workbookViewId="0">
      <selection activeCell="A2" sqref="A2:G2"/>
    </sheetView>
  </sheetViews>
  <sheetFormatPr baseColWidth="10" defaultColWidth="9.140625" defaultRowHeight="15" x14ac:dyDescent="0.25"/>
  <cols>
    <col min="1" max="1" width="19.42578125" bestFit="1" customWidth="1"/>
    <col min="2" max="2" width="68.42578125" bestFit="1" customWidth="1"/>
    <col min="3" max="6" width="20.5703125" bestFit="1" customWidth="1"/>
    <col min="7" max="7" width="30.85546875" bestFit="1" customWidth="1"/>
  </cols>
  <sheetData>
    <row r="1" spans="1:7" ht="140.1" customHeight="1" x14ac:dyDescent="0.25">
      <c r="A1" s="65" t="s">
        <v>163</v>
      </c>
      <c r="B1" s="66"/>
      <c r="C1" s="66"/>
      <c r="D1" s="66"/>
      <c r="E1" s="66"/>
      <c r="F1" s="66"/>
      <c r="G1" s="66"/>
    </row>
    <row r="2" spans="1:7" x14ac:dyDescent="0.25">
      <c r="A2" s="66"/>
      <c r="B2" s="66"/>
      <c r="C2" s="66"/>
      <c r="D2" s="66"/>
      <c r="E2" s="66"/>
      <c r="F2" s="66"/>
      <c r="G2" s="66"/>
    </row>
    <row r="3" spans="1:7" ht="15.75" x14ac:dyDescent="0.25">
      <c r="A3" s="67" t="s">
        <v>37</v>
      </c>
      <c r="B3" s="66"/>
      <c r="C3" s="66"/>
      <c r="D3" s="66"/>
      <c r="E3" s="66"/>
      <c r="F3" s="66"/>
      <c r="G3" s="66"/>
    </row>
    <row r="4" spans="1:7" ht="15.75" x14ac:dyDescent="0.25">
      <c r="A4" s="67" t="s">
        <v>136</v>
      </c>
      <c r="B4" s="66"/>
      <c r="C4" s="66"/>
      <c r="D4" s="66"/>
      <c r="E4" s="66"/>
      <c r="F4" s="66"/>
      <c r="G4" s="66"/>
    </row>
    <row r="5" spans="1:7" ht="38.25" x14ac:dyDescent="0.25">
      <c r="A5" s="31" t="s">
        <v>39</v>
      </c>
      <c r="B5" s="32" t="s">
        <v>40</v>
      </c>
      <c r="C5" s="31" t="s">
        <v>18</v>
      </c>
      <c r="D5" s="31" t="s">
        <v>19</v>
      </c>
      <c r="E5" s="31" t="s">
        <v>41</v>
      </c>
      <c r="F5" s="31" t="s">
        <v>21</v>
      </c>
      <c r="G5" s="31" t="s">
        <v>42</v>
      </c>
    </row>
    <row r="6" spans="1:7" ht="15.75" x14ac:dyDescent="0.25">
      <c r="A6" s="68">
        <v>1</v>
      </c>
      <c r="B6" s="36" t="s">
        <v>54</v>
      </c>
      <c r="C6" s="37">
        <v>80570.570000000007</v>
      </c>
      <c r="D6" s="37">
        <v>54346.15</v>
      </c>
      <c r="E6" s="38">
        <v>0.674516</v>
      </c>
      <c r="F6" s="37">
        <v>54346.15</v>
      </c>
      <c r="G6" s="38">
        <v>0.674516</v>
      </c>
    </row>
    <row r="7" spans="1:7" ht="15.75" x14ac:dyDescent="0.25">
      <c r="A7" s="69"/>
      <c r="B7" s="33" t="s">
        <v>55</v>
      </c>
      <c r="C7" s="34">
        <v>80570.570000000007</v>
      </c>
      <c r="D7" s="34">
        <v>54346.15</v>
      </c>
      <c r="E7" s="35">
        <v>0.674516</v>
      </c>
      <c r="F7" s="34">
        <v>54346.15</v>
      </c>
      <c r="G7" s="35">
        <v>0.674516</v>
      </c>
    </row>
    <row r="8" spans="1:7" ht="15.75" x14ac:dyDescent="0.25">
      <c r="A8" s="68">
        <v>2</v>
      </c>
      <c r="B8" s="36" t="s">
        <v>48</v>
      </c>
      <c r="C8" s="37">
        <v>291863389.30000001</v>
      </c>
      <c r="D8" s="37">
        <v>177062895.06999999</v>
      </c>
      <c r="E8" s="38">
        <v>0.60666399999999998</v>
      </c>
      <c r="F8" s="37">
        <v>96274789.810000002</v>
      </c>
      <c r="G8" s="38">
        <v>0.32986300000000002</v>
      </c>
    </row>
    <row r="9" spans="1:7" ht="15.75" x14ac:dyDescent="0.25">
      <c r="A9" s="69"/>
      <c r="B9" s="33" t="s">
        <v>50</v>
      </c>
      <c r="C9" s="34">
        <v>21710247.84</v>
      </c>
      <c r="D9" s="34">
        <v>11100218.52</v>
      </c>
      <c r="E9" s="35">
        <v>0.51128899999999999</v>
      </c>
      <c r="F9" s="34">
        <v>7925598.3200000003</v>
      </c>
      <c r="G9" s="35">
        <v>0.36506300000000003</v>
      </c>
    </row>
    <row r="10" spans="1:7" ht="15.75" x14ac:dyDescent="0.25">
      <c r="A10" s="69"/>
      <c r="B10" s="33" t="s">
        <v>49</v>
      </c>
      <c r="C10" s="34">
        <v>184666939.93000001</v>
      </c>
      <c r="D10" s="34">
        <v>126166628.78</v>
      </c>
      <c r="E10" s="35">
        <v>0.68321200000000004</v>
      </c>
      <c r="F10" s="34">
        <v>63847638.490000002</v>
      </c>
      <c r="G10" s="35">
        <v>0.34574500000000002</v>
      </c>
    </row>
    <row r="11" spans="1:7" ht="15.75" x14ac:dyDescent="0.25">
      <c r="A11" s="69"/>
      <c r="B11" s="33" t="s">
        <v>51</v>
      </c>
      <c r="C11" s="34">
        <v>83636794.5</v>
      </c>
      <c r="D11" s="34">
        <v>39326696.590000004</v>
      </c>
      <c r="E11" s="35">
        <v>0.47020800000000001</v>
      </c>
      <c r="F11" s="34">
        <v>24115988.43</v>
      </c>
      <c r="G11" s="35">
        <v>0.28834199999999999</v>
      </c>
    </row>
    <row r="12" spans="1:7" ht="15.75" x14ac:dyDescent="0.25">
      <c r="A12" s="69"/>
      <c r="B12" s="33" t="s">
        <v>53</v>
      </c>
      <c r="C12" s="34">
        <v>1849407.03</v>
      </c>
      <c r="D12" s="34">
        <v>469351.18</v>
      </c>
      <c r="E12" s="35">
        <v>0.25378499999999998</v>
      </c>
      <c r="F12" s="34">
        <v>385564.57</v>
      </c>
      <c r="G12" s="35">
        <v>0.20848</v>
      </c>
    </row>
    <row r="13" spans="1:7" ht="15.75" x14ac:dyDescent="0.25">
      <c r="A13" s="68">
        <v>3</v>
      </c>
      <c r="B13" s="36" t="s">
        <v>70</v>
      </c>
      <c r="C13" s="37">
        <v>28306483.190000001</v>
      </c>
      <c r="D13" s="37">
        <v>10148593.470000001</v>
      </c>
      <c r="E13" s="38">
        <v>0.35852499999999998</v>
      </c>
      <c r="F13" s="37">
        <v>7601479.5199999996</v>
      </c>
      <c r="G13" s="38">
        <v>0.268542</v>
      </c>
    </row>
    <row r="14" spans="1:7" ht="15.75" x14ac:dyDescent="0.25">
      <c r="A14" s="69"/>
      <c r="B14" s="33" t="s">
        <v>72</v>
      </c>
      <c r="C14" s="34">
        <v>4892790.6399999997</v>
      </c>
      <c r="D14" s="34">
        <v>1788893.26</v>
      </c>
      <c r="E14" s="35">
        <v>0.365618</v>
      </c>
      <c r="F14" s="34">
        <v>1673316.59</v>
      </c>
      <c r="G14" s="35">
        <v>0.34199600000000002</v>
      </c>
    </row>
    <row r="15" spans="1:7" ht="15.75" x14ac:dyDescent="0.25">
      <c r="A15" s="69"/>
      <c r="B15" s="33" t="s">
        <v>73</v>
      </c>
      <c r="C15" s="34">
        <v>13501963.279999999</v>
      </c>
      <c r="D15" s="34">
        <v>4749983.76</v>
      </c>
      <c r="E15" s="35">
        <v>0.35179899999999997</v>
      </c>
      <c r="F15" s="34">
        <v>3603205.91</v>
      </c>
      <c r="G15" s="35">
        <v>0.26686500000000002</v>
      </c>
    </row>
    <row r="16" spans="1:7" ht="15.75" x14ac:dyDescent="0.25">
      <c r="A16" s="69"/>
      <c r="B16" s="33" t="s">
        <v>75</v>
      </c>
      <c r="C16" s="34">
        <v>3873963.45</v>
      </c>
      <c r="D16" s="34">
        <v>1249909.0900000001</v>
      </c>
      <c r="E16" s="35">
        <v>0.32264300000000001</v>
      </c>
      <c r="F16" s="34">
        <v>1028951.03</v>
      </c>
      <c r="G16" s="35">
        <v>0.26560699999999998</v>
      </c>
    </row>
    <row r="17" spans="1:7" ht="15.75" x14ac:dyDescent="0.25">
      <c r="A17" s="69"/>
      <c r="B17" s="33" t="s">
        <v>74</v>
      </c>
      <c r="C17" s="34">
        <v>4959817.04</v>
      </c>
      <c r="D17" s="34">
        <v>2138147.13</v>
      </c>
      <c r="E17" s="35">
        <v>0.43109399999999998</v>
      </c>
      <c r="F17" s="34">
        <v>1177594.8899999999</v>
      </c>
      <c r="G17" s="35">
        <v>0.237427</v>
      </c>
    </row>
    <row r="18" spans="1:7" ht="15.75" x14ac:dyDescent="0.25">
      <c r="A18" s="69"/>
      <c r="B18" s="33" t="s">
        <v>71</v>
      </c>
      <c r="C18" s="34">
        <v>1077948.78</v>
      </c>
      <c r="D18" s="34">
        <v>221660.23</v>
      </c>
      <c r="E18" s="35">
        <v>0.20563200000000001</v>
      </c>
      <c r="F18" s="34">
        <v>118411.1</v>
      </c>
      <c r="G18" s="35">
        <v>0.109849</v>
      </c>
    </row>
    <row r="19" spans="1:7" ht="15.75" x14ac:dyDescent="0.25">
      <c r="A19" s="68">
        <v>4</v>
      </c>
      <c r="B19" s="36" t="s">
        <v>65</v>
      </c>
      <c r="C19" s="37">
        <v>106240656.34</v>
      </c>
      <c r="D19" s="37">
        <v>44929626.579999998</v>
      </c>
      <c r="E19" s="38">
        <v>0.422904</v>
      </c>
      <c r="F19" s="37">
        <v>27038949.859999999</v>
      </c>
      <c r="G19" s="38">
        <v>0.25450699999999998</v>
      </c>
    </row>
    <row r="20" spans="1:7" ht="15.75" x14ac:dyDescent="0.25">
      <c r="A20" s="69"/>
      <c r="B20" s="33" t="s">
        <v>68</v>
      </c>
      <c r="C20" s="34">
        <v>86280698.170000002</v>
      </c>
      <c r="D20" s="34">
        <v>37594968.770000003</v>
      </c>
      <c r="E20" s="35">
        <v>0.43572899999999998</v>
      </c>
      <c r="F20" s="34">
        <v>22269064.559999999</v>
      </c>
      <c r="G20" s="35">
        <v>0.2581</v>
      </c>
    </row>
    <row r="21" spans="1:7" ht="15.75" x14ac:dyDescent="0.25">
      <c r="A21" s="69"/>
      <c r="B21" s="33" t="s">
        <v>69</v>
      </c>
      <c r="C21" s="34">
        <v>19959958.170000002</v>
      </c>
      <c r="D21" s="34">
        <v>7334657.8099999996</v>
      </c>
      <c r="E21" s="35">
        <v>0.36746899999999999</v>
      </c>
      <c r="F21" s="34">
        <v>4769885.3</v>
      </c>
      <c r="G21" s="35">
        <v>0.23897299999999999</v>
      </c>
    </row>
    <row r="22" spans="1:7" ht="15.75" x14ac:dyDescent="0.25">
      <c r="A22" s="68">
        <v>5</v>
      </c>
      <c r="B22" s="36" t="s">
        <v>96</v>
      </c>
      <c r="C22" s="37">
        <v>179318232.06</v>
      </c>
      <c r="D22" s="37">
        <v>60138215.920000002</v>
      </c>
      <c r="E22" s="38">
        <v>0.33537099999999997</v>
      </c>
      <c r="F22" s="37">
        <v>43742715.780000001</v>
      </c>
      <c r="G22" s="38">
        <v>0.24393899999999999</v>
      </c>
    </row>
    <row r="23" spans="1:7" ht="15.75" x14ac:dyDescent="0.25">
      <c r="A23" s="69"/>
      <c r="B23" s="33" t="s">
        <v>98</v>
      </c>
      <c r="C23" s="34">
        <v>57353145.609999999</v>
      </c>
      <c r="D23" s="34">
        <v>30142967.289999999</v>
      </c>
      <c r="E23" s="35">
        <v>0.52556800000000004</v>
      </c>
      <c r="F23" s="34">
        <v>26093460.530000001</v>
      </c>
      <c r="G23" s="35">
        <v>0.454961</v>
      </c>
    </row>
    <row r="24" spans="1:7" ht="15.75" x14ac:dyDescent="0.25">
      <c r="A24" s="69"/>
      <c r="B24" s="33" t="s">
        <v>101</v>
      </c>
      <c r="C24" s="34">
        <v>19236293.760000002</v>
      </c>
      <c r="D24" s="34">
        <v>8442446.3399999999</v>
      </c>
      <c r="E24" s="35">
        <v>0.43888100000000002</v>
      </c>
      <c r="F24" s="34">
        <v>3740395.34</v>
      </c>
      <c r="G24" s="35">
        <v>0.19444500000000001</v>
      </c>
    </row>
    <row r="25" spans="1:7" ht="15.75" x14ac:dyDescent="0.25">
      <c r="A25" s="69"/>
      <c r="B25" s="33" t="s">
        <v>100</v>
      </c>
      <c r="C25" s="34">
        <v>102728792.69</v>
      </c>
      <c r="D25" s="34">
        <v>21552802.289999999</v>
      </c>
      <c r="E25" s="35">
        <v>0.20980299999999999</v>
      </c>
      <c r="F25" s="34">
        <v>13908859.91</v>
      </c>
      <c r="G25" s="35">
        <v>0.13539399999999999</v>
      </c>
    </row>
    <row r="26" spans="1:7" ht="15.75" x14ac:dyDescent="0.25">
      <c r="A26" s="68">
        <v>6</v>
      </c>
      <c r="B26" s="36" t="s">
        <v>57</v>
      </c>
      <c r="C26" s="37">
        <v>194033.89</v>
      </c>
      <c r="D26" s="37">
        <v>35097.89</v>
      </c>
      <c r="E26" s="38">
        <v>0.18088499999999999</v>
      </c>
      <c r="F26" s="37">
        <v>32246.49</v>
      </c>
      <c r="G26" s="38">
        <v>0.16619</v>
      </c>
    </row>
    <row r="27" spans="1:7" ht="15.75" x14ac:dyDescent="0.25">
      <c r="A27" s="69"/>
      <c r="B27" s="33" t="s">
        <v>60</v>
      </c>
      <c r="C27" s="34">
        <v>194033.89</v>
      </c>
      <c r="D27" s="34">
        <v>35097.89</v>
      </c>
      <c r="E27" s="35">
        <v>0.18088499999999999</v>
      </c>
      <c r="F27" s="34">
        <v>32246.49</v>
      </c>
      <c r="G27" s="35">
        <v>0.16619</v>
      </c>
    </row>
    <row r="28" spans="1:7" ht="15.75" x14ac:dyDescent="0.25">
      <c r="A28" s="68">
        <v>7</v>
      </c>
      <c r="B28" s="36" t="s">
        <v>102</v>
      </c>
      <c r="C28" s="37">
        <v>1382704.72</v>
      </c>
      <c r="D28" s="37">
        <v>287819.62</v>
      </c>
      <c r="E28" s="38">
        <v>0.20815700000000001</v>
      </c>
      <c r="F28" s="37">
        <v>197661.67</v>
      </c>
      <c r="G28" s="38">
        <v>0.142953</v>
      </c>
    </row>
    <row r="29" spans="1:7" ht="15.75" x14ac:dyDescent="0.25">
      <c r="A29" s="69"/>
      <c r="B29" s="33" t="s">
        <v>103</v>
      </c>
      <c r="C29" s="34">
        <v>745614.6</v>
      </c>
      <c r="D29" s="34">
        <v>213804.19</v>
      </c>
      <c r="E29" s="35">
        <v>0.28674899999999998</v>
      </c>
      <c r="F29" s="34">
        <v>123646.24</v>
      </c>
      <c r="G29" s="35">
        <v>0.16583100000000001</v>
      </c>
    </row>
    <row r="30" spans="1:7" ht="15.75" x14ac:dyDescent="0.25">
      <c r="A30" s="69"/>
      <c r="B30" s="33" t="s">
        <v>104</v>
      </c>
      <c r="C30" s="34">
        <v>637090.12</v>
      </c>
      <c r="D30" s="34">
        <v>74015.429999999993</v>
      </c>
      <c r="E30" s="35">
        <v>0.116177</v>
      </c>
      <c r="F30" s="34">
        <v>74015.429999999993</v>
      </c>
      <c r="G30" s="35">
        <v>0.116177</v>
      </c>
    </row>
    <row r="31" spans="1:7" ht="15.75" x14ac:dyDescent="0.25">
      <c r="A31" s="68">
        <v>8</v>
      </c>
      <c r="B31" s="36" t="s">
        <v>118</v>
      </c>
      <c r="C31" s="37">
        <v>10203583.060000001</v>
      </c>
      <c r="D31" s="37">
        <v>1611258.12</v>
      </c>
      <c r="E31" s="38">
        <v>0.157911</v>
      </c>
      <c r="F31" s="37">
        <v>615613.6</v>
      </c>
      <c r="G31" s="38">
        <v>6.0332999999999998E-2</v>
      </c>
    </row>
    <row r="32" spans="1:7" ht="15.75" x14ac:dyDescent="0.25">
      <c r="A32" s="69"/>
      <c r="B32" s="33" t="s">
        <v>122</v>
      </c>
      <c r="C32" s="34">
        <v>10203583.060000001</v>
      </c>
      <c r="D32" s="34">
        <v>1611258.12</v>
      </c>
      <c r="E32" s="35">
        <v>0.157911</v>
      </c>
      <c r="F32" s="34">
        <v>615613.6</v>
      </c>
      <c r="G32" s="35">
        <v>6.0332999999999998E-2</v>
      </c>
    </row>
    <row r="33" spans="1:7" x14ac:dyDescent="0.25">
      <c r="A33" s="70" t="s">
        <v>127</v>
      </c>
      <c r="B33" s="71"/>
      <c r="C33" s="39">
        <v>617589653.13</v>
      </c>
      <c r="D33" s="39">
        <v>294267852.81999999</v>
      </c>
      <c r="E33" s="40">
        <v>0.47647800000000001</v>
      </c>
      <c r="F33" s="39">
        <v>175557802.88</v>
      </c>
      <c r="G33" s="40">
        <v>0.28426299999999999</v>
      </c>
    </row>
    <row r="34" spans="1:7" ht="6.95" customHeight="1" x14ac:dyDescent="0.25"/>
    <row r="35" spans="1:7" ht="6.95" customHeight="1" x14ac:dyDescent="0.25"/>
    <row r="37" spans="1:7" ht="15.75" x14ac:dyDescent="0.25">
      <c r="A37" s="41"/>
      <c r="B37" s="41"/>
      <c r="C37" s="41"/>
      <c r="D37" s="41"/>
      <c r="E37" s="41"/>
      <c r="F37" s="41"/>
      <c r="G37" s="41"/>
    </row>
    <row r="38" spans="1:7" x14ac:dyDescent="0.25">
      <c r="A38" s="72"/>
      <c r="B38" s="66"/>
      <c r="C38" s="66"/>
      <c r="D38" s="66"/>
      <c r="E38" s="66"/>
      <c r="F38" s="66"/>
      <c r="G38" s="66"/>
    </row>
    <row r="39" spans="1:7" ht="15.75" x14ac:dyDescent="0.25">
      <c r="A39" s="67" t="s">
        <v>128</v>
      </c>
      <c r="B39" s="73"/>
      <c r="C39" s="73"/>
      <c r="D39" s="73"/>
      <c r="E39" s="73"/>
      <c r="F39" s="73"/>
      <c r="G39" s="73"/>
    </row>
    <row r="40" spans="1:7" ht="15.75" x14ac:dyDescent="0.25">
      <c r="A40" s="67" t="s">
        <v>136</v>
      </c>
      <c r="B40" s="73"/>
      <c r="C40" s="73"/>
      <c r="D40" s="73"/>
      <c r="E40" s="73"/>
      <c r="F40" s="73"/>
      <c r="G40" s="73"/>
    </row>
    <row r="41" spans="1:7" ht="38.25" x14ac:dyDescent="0.25">
      <c r="A41" s="32" t="s">
        <v>129</v>
      </c>
      <c r="B41" s="32" t="s">
        <v>130</v>
      </c>
      <c r="C41" s="31" t="s">
        <v>18</v>
      </c>
      <c r="D41" s="31" t="s">
        <v>19</v>
      </c>
      <c r="E41" s="31" t="s">
        <v>41</v>
      </c>
      <c r="F41" s="31" t="s">
        <v>21</v>
      </c>
      <c r="G41" s="31" t="s">
        <v>42</v>
      </c>
    </row>
    <row r="42" spans="1:7" ht="15.75" x14ac:dyDescent="0.25">
      <c r="A42" s="42">
        <v>1</v>
      </c>
      <c r="B42" s="33" t="s">
        <v>54</v>
      </c>
      <c r="C42" s="34">
        <v>80570.570000000007</v>
      </c>
      <c r="D42" s="34">
        <v>54346.15</v>
      </c>
      <c r="E42" s="35">
        <v>0.674516</v>
      </c>
      <c r="F42" s="34">
        <v>54346.15</v>
      </c>
      <c r="G42" s="35">
        <v>0.674516</v>
      </c>
    </row>
    <row r="43" spans="1:7" ht="15.75" x14ac:dyDescent="0.25">
      <c r="A43" s="42">
        <v>2</v>
      </c>
      <c r="B43" s="33" t="s">
        <v>48</v>
      </c>
      <c r="C43" s="34">
        <v>291863389.30000001</v>
      </c>
      <c r="D43" s="34">
        <v>177062895.06999999</v>
      </c>
      <c r="E43" s="35">
        <v>0.60666399999999998</v>
      </c>
      <c r="F43" s="34">
        <v>96274789.810000002</v>
      </c>
      <c r="G43" s="35">
        <v>0.32986300000000002</v>
      </c>
    </row>
    <row r="44" spans="1:7" ht="15.75" x14ac:dyDescent="0.25">
      <c r="A44" s="42">
        <v>3</v>
      </c>
      <c r="B44" s="33" t="s">
        <v>70</v>
      </c>
      <c r="C44" s="34">
        <v>28306483.190000001</v>
      </c>
      <c r="D44" s="34">
        <v>10148593.470000001</v>
      </c>
      <c r="E44" s="35">
        <v>0.35852499999999998</v>
      </c>
      <c r="F44" s="34">
        <v>7601479.5199999996</v>
      </c>
      <c r="G44" s="35">
        <v>0.268542</v>
      </c>
    </row>
    <row r="45" spans="1:7" ht="15.75" x14ac:dyDescent="0.25">
      <c r="A45" s="42">
        <v>4</v>
      </c>
      <c r="B45" s="33" t="s">
        <v>65</v>
      </c>
      <c r="C45" s="34">
        <v>106240656.34</v>
      </c>
      <c r="D45" s="34">
        <v>44929626.579999998</v>
      </c>
      <c r="E45" s="35">
        <v>0.422904</v>
      </c>
      <c r="F45" s="34">
        <v>27038949.859999999</v>
      </c>
      <c r="G45" s="35">
        <v>0.25450699999999998</v>
      </c>
    </row>
    <row r="46" spans="1:7" ht="15.75" x14ac:dyDescent="0.25">
      <c r="A46" s="42">
        <v>5</v>
      </c>
      <c r="B46" s="33" t="s">
        <v>96</v>
      </c>
      <c r="C46" s="34">
        <v>179318232.06</v>
      </c>
      <c r="D46" s="34">
        <v>60138215.920000002</v>
      </c>
      <c r="E46" s="35">
        <v>0.33537099999999997</v>
      </c>
      <c r="F46" s="34">
        <v>43742715.780000001</v>
      </c>
      <c r="G46" s="35">
        <v>0.24393899999999999</v>
      </c>
    </row>
    <row r="47" spans="1:7" ht="15.75" x14ac:dyDescent="0.25">
      <c r="A47" s="42">
        <v>6</v>
      </c>
      <c r="B47" s="33" t="s">
        <v>57</v>
      </c>
      <c r="C47" s="34">
        <v>194033.89</v>
      </c>
      <c r="D47" s="34">
        <v>35097.89</v>
      </c>
      <c r="E47" s="35">
        <v>0.18088499999999999</v>
      </c>
      <c r="F47" s="34">
        <v>32246.49</v>
      </c>
      <c r="G47" s="35">
        <v>0.16619</v>
      </c>
    </row>
    <row r="48" spans="1:7" ht="15.75" x14ac:dyDescent="0.25">
      <c r="A48" s="42">
        <v>7</v>
      </c>
      <c r="B48" s="33" t="s">
        <v>102</v>
      </c>
      <c r="C48" s="34">
        <v>1382704.72</v>
      </c>
      <c r="D48" s="34">
        <v>287819.62</v>
      </c>
      <c r="E48" s="35">
        <v>0.20815700000000001</v>
      </c>
      <c r="F48" s="34">
        <v>197661.67</v>
      </c>
      <c r="G48" s="35">
        <v>0.142953</v>
      </c>
    </row>
    <row r="49" spans="1:7" ht="15.75" x14ac:dyDescent="0.25">
      <c r="A49" s="42">
        <v>8</v>
      </c>
      <c r="B49" s="33" t="s">
        <v>118</v>
      </c>
      <c r="C49" s="34">
        <v>10203583.060000001</v>
      </c>
      <c r="D49" s="34">
        <v>1611258.12</v>
      </c>
      <c r="E49" s="35">
        <v>0.157911</v>
      </c>
      <c r="F49" s="34">
        <v>615613.6</v>
      </c>
      <c r="G49" s="35">
        <v>6.0332999999999998E-2</v>
      </c>
    </row>
    <row r="50" spans="1:7" x14ac:dyDescent="0.25">
      <c r="A50" s="70" t="s">
        <v>127</v>
      </c>
      <c r="B50" s="71"/>
      <c r="C50" s="39">
        <v>617589653.13</v>
      </c>
      <c r="D50" s="39">
        <v>294267852.81999999</v>
      </c>
      <c r="E50" s="40">
        <v>0.47647800000000001</v>
      </c>
      <c r="F50" s="39">
        <v>175557802.88</v>
      </c>
      <c r="G50" s="40">
        <v>0.28426299999999999</v>
      </c>
    </row>
    <row r="51" spans="1:7" ht="6.95" customHeight="1" x14ac:dyDescent="0.25"/>
    <row r="52" spans="1:7" ht="6.95" customHeight="1" x14ac:dyDescent="0.25"/>
    <row r="54" spans="1:7" ht="15.75" x14ac:dyDescent="0.25">
      <c r="A54" s="41"/>
      <c r="B54" s="41"/>
      <c r="C54" s="41"/>
      <c r="D54" s="41"/>
      <c r="E54" s="41"/>
      <c r="F54" s="41"/>
      <c r="G54" s="41"/>
    </row>
    <row r="56" spans="1:7" ht="15.75" x14ac:dyDescent="0.25">
      <c r="A56" s="67" t="s">
        <v>37</v>
      </c>
      <c r="B56" s="73"/>
      <c r="C56" s="73"/>
      <c r="D56" s="73"/>
      <c r="E56" s="73"/>
      <c r="F56" s="73"/>
      <c r="G56" s="73"/>
    </row>
    <row r="57" spans="1:7" ht="15.75" x14ac:dyDescent="0.25">
      <c r="A57" s="67" t="s">
        <v>136</v>
      </c>
      <c r="B57" s="73"/>
      <c r="C57" s="73"/>
      <c r="D57" s="73"/>
      <c r="E57" s="73"/>
      <c r="F57" s="73"/>
      <c r="G57" s="73"/>
    </row>
    <row r="58" spans="1:7" ht="38.25" x14ac:dyDescent="0.25">
      <c r="A58" s="32" t="s">
        <v>129</v>
      </c>
      <c r="B58" s="32" t="s">
        <v>132</v>
      </c>
      <c r="C58" s="31" t="s">
        <v>18</v>
      </c>
      <c r="D58" s="31" t="s">
        <v>19</v>
      </c>
      <c r="E58" s="31" t="s">
        <v>41</v>
      </c>
      <c r="F58" s="31" t="s">
        <v>21</v>
      </c>
      <c r="G58" s="31" t="s">
        <v>42</v>
      </c>
    </row>
    <row r="59" spans="1:7" ht="15.75" x14ac:dyDescent="0.25">
      <c r="A59" s="42">
        <v>1</v>
      </c>
      <c r="B59" s="33" t="s">
        <v>55</v>
      </c>
      <c r="C59" s="34">
        <v>80570.570000000007</v>
      </c>
      <c r="D59" s="34">
        <v>54346.15</v>
      </c>
      <c r="E59" s="35">
        <v>0.674516</v>
      </c>
      <c r="F59" s="34">
        <v>54346.15</v>
      </c>
      <c r="G59" s="35">
        <v>0.674516</v>
      </c>
    </row>
    <row r="60" spans="1:7" ht="15.75" x14ac:dyDescent="0.25">
      <c r="A60" s="42">
        <v>2</v>
      </c>
      <c r="B60" s="33" t="s">
        <v>98</v>
      </c>
      <c r="C60" s="34">
        <v>57353145.609999999</v>
      </c>
      <c r="D60" s="34">
        <v>30142967.289999999</v>
      </c>
      <c r="E60" s="35">
        <v>0.52556800000000004</v>
      </c>
      <c r="F60" s="34">
        <v>26093460.530000001</v>
      </c>
      <c r="G60" s="35">
        <v>0.454961</v>
      </c>
    </row>
    <row r="61" spans="1:7" ht="15.75" x14ac:dyDescent="0.25">
      <c r="A61" s="42">
        <v>3</v>
      </c>
      <c r="B61" s="33" t="s">
        <v>50</v>
      </c>
      <c r="C61" s="34">
        <v>21710247.84</v>
      </c>
      <c r="D61" s="34">
        <v>11100218.52</v>
      </c>
      <c r="E61" s="35">
        <v>0.51128899999999999</v>
      </c>
      <c r="F61" s="34">
        <v>7925598.3200000003</v>
      </c>
      <c r="G61" s="35">
        <v>0.36506300000000003</v>
      </c>
    </row>
    <row r="62" spans="1:7" ht="15.75" x14ac:dyDescent="0.25">
      <c r="A62" s="42">
        <v>4</v>
      </c>
      <c r="B62" s="33" t="s">
        <v>49</v>
      </c>
      <c r="C62" s="34">
        <v>184666939.93000001</v>
      </c>
      <c r="D62" s="34">
        <v>126166628.78</v>
      </c>
      <c r="E62" s="35">
        <v>0.68321200000000004</v>
      </c>
      <c r="F62" s="34">
        <v>63847638.490000002</v>
      </c>
      <c r="G62" s="35">
        <v>0.34574500000000002</v>
      </c>
    </row>
    <row r="63" spans="1:7" ht="15.75" x14ac:dyDescent="0.25">
      <c r="A63" s="42">
        <v>5</v>
      </c>
      <c r="B63" s="33" t="s">
        <v>72</v>
      </c>
      <c r="C63" s="34">
        <v>4892790.6399999997</v>
      </c>
      <c r="D63" s="34">
        <v>1788893.26</v>
      </c>
      <c r="E63" s="35">
        <v>0.365618</v>
      </c>
      <c r="F63" s="34">
        <v>1673316.59</v>
      </c>
      <c r="G63" s="35">
        <v>0.34199600000000002</v>
      </c>
    </row>
    <row r="64" spans="1:7" ht="15.75" x14ac:dyDescent="0.25">
      <c r="A64" s="42">
        <v>6</v>
      </c>
      <c r="B64" s="33" t="s">
        <v>51</v>
      </c>
      <c r="C64" s="34">
        <v>83636794.5</v>
      </c>
      <c r="D64" s="34">
        <v>39326696.590000004</v>
      </c>
      <c r="E64" s="35">
        <v>0.47020800000000001</v>
      </c>
      <c r="F64" s="34">
        <v>24115988.43</v>
      </c>
      <c r="G64" s="35">
        <v>0.28834199999999999</v>
      </c>
    </row>
    <row r="65" spans="1:7" ht="15.75" x14ac:dyDescent="0.25">
      <c r="A65" s="42">
        <v>7</v>
      </c>
      <c r="B65" s="33" t="s">
        <v>73</v>
      </c>
      <c r="C65" s="34">
        <v>13501963.279999999</v>
      </c>
      <c r="D65" s="34">
        <v>4749983.76</v>
      </c>
      <c r="E65" s="35">
        <v>0.35179899999999997</v>
      </c>
      <c r="F65" s="34">
        <v>3603205.91</v>
      </c>
      <c r="G65" s="35">
        <v>0.26686500000000002</v>
      </c>
    </row>
    <row r="66" spans="1:7" ht="15.75" x14ac:dyDescent="0.25">
      <c r="A66" s="42">
        <v>8</v>
      </c>
      <c r="B66" s="33" t="s">
        <v>75</v>
      </c>
      <c r="C66" s="34">
        <v>3873963.45</v>
      </c>
      <c r="D66" s="34">
        <v>1249909.0900000001</v>
      </c>
      <c r="E66" s="35">
        <v>0.32264300000000001</v>
      </c>
      <c r="F66" s="34">
        <v>1028951.03</v>
      </c>
      <c r="G66" s="35">
        <v>0.26560699999999998</v>
      </c>
    </row>
    <row r="67" spans="1:7" ht="15.75" x14ac:dyDescent="0.25">
      <c r="A67" s="42">
        <v>9</v>
      </c>
      <c r="B67" s="33" t="s">
        <v>68</v>
      </c>
      <c r="C67" s="34">
        <v>86280698.170000002</v>
      </c>
      <c r="D67" s="34">
        <v>37594968.770000003</v>
      </c>
      <c r="E67" s="35">
        <v>0.43572899999999998</v>
      </c>
      <c r="F67" s="34">
        <v>22269064.559999999</v>
      </c>
      <c r="G67" s="35">
        <v>0.2581</v>
      </c>
    </row>
    <row r="68" spans="1:7" ht="15.75" x14ac:dyDescent="0.25">
      <c r="A68" s="42">
        <v>10</v>
      </c>
      <c r="B68" s="33" t="s">
        <v>69</v>
      </c>
      <c r="C68" s="34">
        <v>19959958.170000002</v>
      </c>
      <c r="D68" s="34">
        <v>7334657.8099999996</v>
      </c>
      <c r="E68" s="35">
        <v>0.36746899999999999</v>
      </c>
      <c r="F68" s="34">
        <v>4769885.3</v>
      </c>
      <c r="G68" s="35">
        <v>0.23897299999999999</v>
      </c>
    </row>
    <row r="69" spans="1:7" ht="15.75" x14ac:dyDescent="0.25">
      <c r="A69" s="42">
        <v>11</v>
      </c>
      <c r="B69" s="33" t="s">
        <v>74</v>
      </c>
      <c r="C69" s="34">
        <v>4959817.04</v>
      </c>
      <c r="D69" s="34">
        <v>2138147.13</v>
      </c>
      <c r="E69" s="35">
        <v>0.43109399999999998</v>
      </c>
      <c r="F69" s="34">
        <v>1177594.8899999999</v>
      </c>
      <c r="G69" s="35">
        <v>0.237427</v>
      </c>
    </row>
    <row r="70" spans="1:7" ht="15.75" x14ac:dyDescent="0.25">
      <c r="A70" s="42">
        <v>12</v>
      </c>
      <c r="B70" s="33" t="s">
        <v>53</v>
      </c>
      <c r="C70" s="34">
        <v>1849407.03</v>
      </c>
      <c r="D70" s="34">
        <v>469351.18</v>
      </c>
      <c r="E70" s="35">
        <v>0.25378499999999998</v>
      </c>
      <c r="F70" s="34">
        <v>385564.57</v>
      </c>
      <c r="G70" s="35">
        <v>0.20848</v>
      </c>
    </row>
    <row r="71" spans="1:7" ht="15.75" x14ac:dyDescent="0.25">
      <c r="A71" s="42">
        <v>13</v>
      </c>
      <c r="B71" s="33" t="s">
        <v>101</v>
      </c>
      <c r="C71" s="34">
        <v>19236293.760000002</v>
      </c>
      <c r="D71" s="34">
        <v>8442446.3399999999</v>
      </c>
      <c r="E71" s="35">
        <v>0.43888100000000002</v>
      </c>
      <c r="F71" s="34">
        <v>3740395.34</v>
      </c>
      <c r="G71" s="35">
        <v>0.19444500000000001</v>
      </c>
    </row>
    <row r="72" spans="1:7" ht="15.75" x14ac:dyDescent="0.25">
      <c r="A72" s="42">
        <v>14</v>
      </c>
      <c r="B72" s="33" t="s">
        <v>60</v>
      </c>
      <c r="C72" s="34">
        <v>194033.89</v>
      </c>
      <c r="D72" s="34">
        <v>35097.89</v>
      </c>
      <c r="E72" s="35">
        <v>0.18088499999999999</v>
      </c>
      <c r="F72" s="34">
        <v>32246.49</v>
      </c>
      <c r="G72" s="35">
        <v>0.16619</v>
      </c>
    </row>
    <row r="73" spans="1:7" ht="15.75" x14ac:dyDescent="0.25">
      <c r="A73" s="42">
        <v>15</v>
      </c>
      <c r="B73" s="33" t="s">
        <v>103</v>
      </c>
      <c r="C73" s="34">
        <v>745614.6</v>
      </c>
      <c r="D73" s="34">
        <v>213804.19</v>
      </c>
      <c r="E73" s="35">
        <v>0.28674899999999998</v>
      </c>
      <c r="F73" s="34">
        <v>123646.24</v>
      </c>
      <c r="G73" s="35">
        <v>0.16583100000000001</v>
      </c>
    </row>
    <row r="74" spans="1:7" ht="15.75" x14ac:dyDescent="0.25">
      <c r="A74" s="42">
        <v>16</v>
      </c>
      <c r="B74" s="33" t="s">
        <v>100</v>
      </c>
      <c r="C74" s="34">
        <v>102728792.69</v>
      </c>
      <c r="D74" s="34">
        <v>21552802.289999999</v>
      </c>
      <c r="E74" s="35">
        <v>0.20980299999999999</v>
      </c>
      <c r="F74" s="34">
        <v>13908859.91</v>
      </c>
      <c r="G74" s="35">
        <v>0.13539399999999999</v>
      </c>
    </row>
    <row r="75" spans="1:7" ht="15.75" x14ac:dyDescent="0.25">
      <c r="A75" s="42">
        <v>17</v>
      </c>
      <c r="B75" s="33" t="s">
        <v>104</v>
      </c>
      <c r="C75" s="34">
        <v>637090.12</v>
      </c>
      <c r="D75" s="34">
        <v>74015.429999999993</v>
      </c>
      <c r="E75" s="35">
        <v>0.116177</v>
      </c>
      <c r="F75" s="34">
        <v>74015.429999999993</v>
      </c>
      <c r="G75" s="35">
        <v>0.116177</v>
      </c>
    </row>
    <row r="76" spans="1:7" ht="15.75" x14ac:dyDescent="0.25">
      <c r="A76" s="42">
        <v>18</v>
      </c>
      <c r="B76" s="33" t="s">
        <v>71</v>
      </c>
      <c r="C76" s="34">
        <v>1077948.78</v>
      </c>
      <c r="D76" s="34">
        <v>221660.23</v>
      </c>
      <c r="E76" s="35">
        <v>0.20563200000000001</v>
      </c>
      <c r="F76" s="34">
        <v>118411.1</v>
      </c>
      <c r="G76" s="35">
        <v>0.109849</v>
      </c>
    </row>
    <row r="77" spans="1:7" ht="15.75" x14ac:dyDescent="0.25">
      <c r="A77" s="42">
        <v>19</v>
      </c>
      <c r="B77" s="33" t="s">
        <v>122</v>
      </c>
      <c r="C77" s="34">
        <v>10203583.060000001</v>
      </c>
      <c r="D77" s="34">
        <v>1611258.12</v>
      </c>
      <c r="E77" s="35">
        <v>0.157911</v>
      </c>
      <c r="F77" s="34">
        <v>615613.6</v>
      </c>
      <c r="G77" s="35">
        <v>6.0332999999999998E-2</v>
      </c>
    </row>
    <row r="78" spans="1:7" x14ac:dyDescent="0.25">
      <c r="A78" s="70" t="s">
        <v>133</v>
      </c>
      <c r="B78" s="71"/>
      <c r="C78" s="39">
        <v>617589653.13</v>
      </c>
      <c r="D78" s="39">
        <v>294267852.81999999</v>
      </c>
      <c r="E78" s="40">
        <v>0.47647800000000001</v>
      </c>
      <c r="F78" s="39">
        <v>175557802.88</v>
      </c>
      <c r="G78" s="40">
        <v>0.28426299999999999</v>
      </c>
    </row>
    <row r="79" spans="1:7" ht="6.95" customHeight="1" x14ac:dyDescent="0.25">
      <c r="A79" s="41"/>
      <c r="B79" s="41"/>
      <c r="C79" s="41"/>
      <c r="D79" s="41"/>
      <c r="E79" s="41"/>
      <c r="F79" s="41"/>
      <c r="G79" s="41"/>
    </row>
    <row r="80" spans="1:7" ht="6.95" customHeight="1" x14ac:dyDescent="0.25"/>
    <row r="81" spans="1:7" ht="15.75" x14ac:dyDescent="0.25">
      <c r="A81" s="8"/>
      <c r="B81" s="8"/>
      <c r="C81" s="8"/>
      <c r="D81" s="8"/>
      <c r="E81" s="8"/>
      <c r="F81" s="8"/>
      <c r="G81" s="8"/>
    </row>
    <row r="82" spans="1:7" ht="15.75" x14ac:dyDescent="0.25">
      <c r="A82" s="8"/>
      <c r="B82" s="8"/>
      <c r="C82" s="8"/>
      <c r="D82" s="8"/>
      <c r="E82" s="8"/>
      <c r="F82" s="8"/>
      <c r="G82" s="8"/>
    </row>
  </sheetData>
  <mergeCells count="20">
    <mergeCell ref="A40:G40"/>
    <mergeCell ref="A50:B50"/>
    <mergeCell ref="A56:G56"/>
    <mergeCell ref="A57:G57"/>
    <mergeCell ref="A78:B78"/>
    <mergeCell ref="A28:A30"/>
    <mergeCell ref="A31:A32"/>
    <mergeCell ref="A33:B33"/>
    <mergeCell ref="A38:G38"/>
    <mergeCell ref="A39:G39"/>
    <mergeCell ref="A8:A12"/>
    <mergeCell ref="A13:A18"/>
    <mergeCell ref="A19:A21"/>
    <mergeCell ref="A22:A25"/>
    <mergeCell ref="A26:A27"/>
    <mergeCell ref="A1:G1"/>
    <mergeCell ref="A2:G2"/>
    <mergeCell ref="A3:G3"/>
    <mergeCell ref="A4:G4"/>
    <mergeCell ref="A6:A7"/>
  </mergeCells>
  <printOptions horizontalCentered="1" verticalCentered="1"/>
  <pageMargins left="0.23622047244094491" right="0.23622047244094491" top="7.874015748031496E-2" bottom="7.874015748031496E-2" header="0" footer="0"/>
  <pageSetup paperSize="9" scale="49" fitToHeight="0" orientation="portrait" r:id="rId1"/>
  <rowBreaks count="3" manualBreakCount="3">
    <brk id="1" max="16383" man="1"/>
    <brk id="36" max="16383" man="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2"/>
  <sheetViews>
    <sheetView zoomScaleNormal="100" workbookViewId="0">
      <selection sqref="A1:G1"/>
    </sheetView>
  </sheetViews>
  <sheetFormatPr baseColWidth="10" defaultColWidth="9.140625" defaultRowHeight="15" x14ac:dyDescent="0.25"/>
  <cols>
    <col min="1" max="1" width="16" customWidth="1"/>
    <col min="2" max="2" width="80" customWidth="1"/>
    <col min="3" max="4" width="20" customWidth="1"/>
    <col min="5" max="5" width="23" customWidth="1"/>
    <col min="6" max="7" width="20" customWidth="1"/>
  </cols>
  <sheetData>
    <row r="1" spans="1:7" ht="140.1" customHeight="1" x14ac:dyDescent="0.25">
      <c r="A1" s="65" t="s">
        <v>164</v>
      </c>
      <c r="B1" s="66"/>
      <c r="C1" s="66"/>
      <c r="D1" s="66"/>
      <c r="E1" s="66"/>
      <c r="F1" s="66"/>
      <c r="G1" s="66"/>
    </row>
    <row r="2" spans="1:7" ht="140.1" customHeight="1" x14ac:dyDescent="0.25">
      <c r="A2" s="65" t="s">
        <v>148</v>
      </c>
      <c r="B2" s="66"/>
      <c r="C2" s="66"/>
      <c r="D2" s="66"/>
      <c r="E2" s="66"/>
      <c r="F2" s="66"/>
      <c r="G2" s="66"/>
    </row>
    <row r="3" spans="1:7" x14ac:dyDescent="0.25">
      <c r="A3" s="66"/>
      <c r="B3" s="66"/>
      <c r="C3" s="66"/>
      <c r="D3" s="66"/>
      <c r="E3" s="66"/>
      <c r="F3" s="66"/>
      <c r="G3" s="66"/>
    </row>
    <row r="4" spans="1:7" x14ac:dyDescent="0.25">
      <c r="A4" s="74" t="s">
        <v>37</v>
      </c>
      <c r="B4" s="66"/>
      <c r="C4" s="66"/>
      <c r="D4" s="66"/>
      <c r="E4" s="66"/>
      <c r="F4" s="66"/>
      <c r="G4" s="66"/>
    </row>
    <row r="5" spans="1:7" x14ac:dyDescent="0.25">
      <c r="A5" s="74" t="s">
        <v>137</v>
      </c>
      <c r="B5" s="66"/>
      <c r="C5" s="66"/>
      <c r="D5" s="66"/>
      <c r="E5" s="66"/>
      <c r="F5" s="66"/>
      <c r="G5" s="66"/>
    </row>
    <row r="6" spans="1:7" ht="38.25" x14ac:dyDescent="0.25">
      <c r="A6" s="31" t="s">
        <v>39</v>
      </c>
      <c r="B6" s="32" t="s">
        <v>40</v>
      </c>
      <c r="C6" s="31" t="s">
        <v>18</v>
      </c>
      <c r="D6" s="31" t="s">
        <v>19</v>
      </c>
      <c r="E6" s="31" t="s">
        <v>41</v>
      </c>
      <c r="F6" s="31" t="s">
        <v>21</v>
      </c>
      <c r="G6" s="31" t="s">
        <v>42</v>
      </c>
    </row>
    <row r="7" spans="1:7" ht="15.75" x14ac:dyDescent="0.25">
      <c r="A7" s="68">
        <v>1</v>
      </c>
      <c r="B7" s="36" t="s">
        <v>43</v>
      </c>
      <c r="C7" s="37">
        <v>140144873.19</v>
      </c>
      <c r="D7" s="37">
        <v>71044861.120000005</v>
      </c>
      <c r="E7" s="38">
        <v>0.50693900000000003</v>
      </c>
      <c r="F7" s="37">
        <v>59003198.130000003</v>
      </c>
      <c r="G7" s="38">
        <v>0.421016</v>
      </c>
    </row>
    <row r="8" spans="1:7" ht="15.75" x14ac:dyDescent="0.25">
      <c r="A8" s="69"/>
      <c r="B8" s="33" t="s">
        <v>43</v>
      </c>
      <c r="C8" s="34">
        <v>134029625.18000001</v>
      </c>
      <c r="D8" s="34">
        <v>68953092.379999995</v>
      </c>
      <c r="E8" s="35">
        <v>0.51446199999999997</v>
      </c>
      <c r="F8" s="34">
        <v>57051118.170000002</v>
      </c>
      <c r="G8" s="35">
        <v>0.42566100000000001</v>
      </c>
    </row>
    <row r="9" spans="1:7" ht="15.75" x14ac:dyDescent="0.25">
      <c r="A9" s="69"/>
      <c r="B9" s="33" t="s">
        <v>44</v>
      </c>
      <c r="C9" s="34">
        <v>6115248.0099999998</v>
      </c>
      <c r="D9" s="34">
        <v>2091768.74</v>
      </c>
      <c r="E9" s="35">
        <v>0.34205799999999997</v>
      </c>
      <c r="F9" s="34">
        <v>1952079.96</v>
      </c>
      <c r="G9" s="35">
        <v>0.31921500000000003</v>
      </c>
    </row>
    <row r="10" spans="1:7" ht="15.75" x14ac:dyDescent="0.25">
      <c r="A10" s="68">
        <v>2</v>
      </c>
      <c r="B10" s="36" t="s">
        <v>102</v>
      </c>
      <c r="C10" s="37">
        <v>4559777.71</v>
      </c>
      <c r="D10" s="37">
        <v>1608689.72</v>
      </c>
      <c r="E10" s="38">
        <v>0.3528</v>
      </c>
      <c r="F10" s="37">
        <v>1607192.84</v>
      </c>
      <c r="G10" s="38">
        <v>0.35247200000000001</v>
      </c>
    </row>
    <row r="11" spans="1:7" ht="15.75" x14ac:dyDescent="0.25">
      <c r="A11" s="69"/>
      <c r="B11" s="33" t="s">
        <v>105</v>
      </c>
      <c r="C11" s="34">
        <v>4559777.71</v>
      </c>
      <c r="D11" s="34">
        <v>1608689.72</v>
      </c>
      <c r="E11" s="35">
        <v>0.3528</v>
      </c>
      <c r="F11" s="34">
        <v>1607192.84</v>
      </c>
      <c r="G11" s="35">
        <v>0.35247200000000001</v>
      </c>
    </row>
    <row r="12" spans="1:7" ht="15.75" x14ac:dyDescent="0.25">
      <c r="A12" s="68">
        <v>3</v>
      </c>
      <c r="B12" s="36" t="s">
        <v>45</v>
      </c>
      <c r="C12" s="37">
        <v>1703442.75</v>
      </c>
      <c r="D12" s="37">
        <v>593211.92000000004</v>
      </c>
      <c r="E12" s="38">
        <v>0.34824300000000002</v>
      </c>
      <c r="F12" s="37">
        <v>593211.92000000004</v>
      </c>
      <c r="G12" s="38">
        <v>0.34824300000000002</v>
      </c>
    </row>
    <row r="13" spans="1:7" ht="15.75" x14ac:dyDescent="0.25">
      <c r="A13" s="69"/>
      <c r="B13" s="33" t="s">
        <v>46</v>
      </c>
      <c r="C13" s="34">
        <v>1188307.02</v>
      </c>
      <c r="D13" s="34">
        <v>434401.32</v>
      </c>
      <c r="E13" s="35">
        <v>0.36556300000000003</v>
      </c>
      <c r="F13" s="34">
        <v>434401.32</v>
      </c>
      <c r="G13" s="35">
        <v>0.36556300000000003</v>
      </c>
    </row>
    <row r="14" spans="1:7" ht="15.75" x14ac:dyDescent="0.25">
      <c r="A14" s="69"/>
      <c r="B14" s="33" t="s">
        <v>47</v>
      </c>
      <c r="C14" s="34">
        <v>515135.73</v>
      </c>
      <c r="D14" s="34">
        <v>158810.6</v>
      </c>
      <c r="E14" s="35">
        <v>0.30828899999999998</v>
      </c>
      <c r="F14" s="34">
        <v>158810.6</v>
      </c>
      <c r="G14" s="35">
        <v>0.30828899999999998</v>
      </c>
    </row>
    <row r="15" spans="1:7" ht="15.75" x14ac:dyDescent="0.25">
      <c r="A15" s="68">
        <v>4</v>
      </c>
      <c r="B15" s="36" t="s">
        <v>118</v>
      </c>
      <c r="C15" s="37">
        <v>15946103.890000001</v>
      </c>
      <c r="D15" s="37">
        <v>6539464.2999999998</v>
      </c>
      <c r="E15" s="38">
        <v>0.41009800000000002</v>
      </c>
      <c r="F15" s="37">
        <v>5328466.43</v>
      </c>
      <c r="G15" s="38">
        <v>0.33415499999999998</v>
      </c>
    </row>
    <row r="16" spans="1:7" ht="15.75" x14ac:dyDescent="0.25">
      <c r="A16" s="69"/>
      <c r="B16" s="33" t="s">
        <v>119</v>
      </c>
      <c r="C16" s="34">
        <v>919372.36</v>
      </c>
      <c r="D16" s="34">
        <v>348043.5</v>
      </c>
      <c r="E16" s="35">
        <v>0.37856600000000001</v>
      </c>
      <c r="F16" s="34">
        <v>345660.8</v>
      </c>
      <c r="G16" s="35">
        <v>0.375975</v>
      </c>
    </row>
    <row r="17" spans="1:7" ht="15.75" x14ac:dyDescent="0.25">
      <c r="A17" s="69"/>
      <c r="B17" s="33" t="s">
        <v>120</v>
      </c>
      <c r="C17" s="34">
        <v>6649158.46</v>
      </c>
      <c r="D17" s="34">
        <v>2449380.04</v>
      </c>
      <c r="E17" s="35">
        <v>0.36837399999999998</v>
      </c>
      <c r="F17" s="34">
        <v>2404160.0099999998</v>
      </c>
      <c r="G17" s="35">
        <v>0.36157400000000001</v>
      </c>
    </row>
    <row r="18" spans="1:7" ht="15.75" x14ac:dyDescent="0.25">
      <c r="A18" s="69"/>
      <c r="B18" s="33" t="s">
        <v>121</v>
      </c>
      <c r="C18" s="34">
        <v>4203663.79</v>
      </c>
      <c r="D18" s="34">
        <v>2138584.56</v>
      </c>
      <c r="E18" s="35">
        <v>0.50874299999999995</v>
      </c>
      <c r="F18" s="34">
        <v>1366349.8</v>
      </c>
      <c r="G18" s="35">
        <v>0.32503799999999999</v>
      </c>
    </row>
    <row r="19" spans="1:7" ht="15.75" x14ac:dyDescent="0.25">
      <c r="A19" s="69"/>
      <c r="B19" s="33" t="s">
        <v>122</v>
      </c>
      <c r="C19" s="34">
        <v>4173909.28</v>
      </c>
      <c r="D19" s="34">
        <v>1603456.2</v>
      </c>
      <c r="E19" s="35">
        <v>0.384162</v>
      </c>
      <c r="F19" s="34">
        <v>1212295.82</v>
      </c>
      <c r="G19" s="35">
        <v>0.29044599999999998</v>
      </c>
    </row>
    <row r="20" spans="1:7" ht="15.75" x14ac:dyDescent="0.25">
      <c r="A20" s="68">
        <v>5</v>
      </c>
      <c r="B20" s="36" t="s">
        <v>78</v>
      </c>
      <c r="C20" s="37">
        <v>28261749.960000001</v>
      </c>
      <c r="D20" s="37">
        <v>9988362.3800000008</v>
      </c>
      <c r="E20" s="38">
        <v>0.35342299999999999</v>
      </c>
      <c r="F20" s="37">
        <v>9317572.4100000001</v>
      </c>
      <c r="G20" s="38">
        <v>0.32968799999999998</v>
      </c>
    </row>
    <row r="21" spans="1:7" ht="15.75" x14ac:dyDescent="0.25">
      <c r="A21" s="69"/>
      <c r="B21" s="33" t="s">
        <v>80</v>
      </c>
      <c r="C21" s="34">
        <v>8080014.8499999996</v>
      </c>
      <c r="D21" s="34">
        <v>3095357.52</v>
      </c>
      <c r="E21" s="35">
        <v>0.38308799999999998</v>
      </c>
      <c r="F21" s="34">
        <v>2852108.94</v>
      </c>
      <c r="G21" s="35">
        <v>0.35298299999999999</v>
      </c>
    </row>
    <row r="22" spans="1:7" ht="15.75" x14ac:dyDescent="0.25">
      <c r="A22" s="69"/>
      <c r="B22" s="33" t="s">
        <v>83</v>
      </c>
      <c r="C22" s="34">
        <v>1915411.57</v>
      </c>
      <c r="D22" s="34">
        <v>670548.81000000006</v>
      </c>
      <c r="E22" s="35">
        <v>0.35008099999999998</v>
      </c>
      <c r="F22" s="34">
        <v>669510.19999999995</v>
      </c>
      <c r="G22" s="35">
        <v>0.34953899999999999</v>
      </c>
    </row>
    <row r="23" spans="1:7" ht="15.75" x14ac:dyDescent="0.25">
      <c r="A23" s="69"/>
      <c r="B23" s="33" t="s">
        <v>81</v>
      </c>
      <c r="C23" s="34">
        <v>2842763.49</v>
      </c>
      <c r="D23" s="34">
        <v>1060946.79</v>
      </c>
      <c r="E23" s="35">
        <v>0.37320999999999999</v>
      </c>
      <c r="F23" s="34">
        <v>947805.8</v>
      </c>
      <c r="G23" s="35">
        <v>0.33340999999999998</v>
      </c>
    </row>
    <row r="24" spans="1:7" ht="15.75" x14ac:dyDescent="0.25">
      <c r="A24" s="69"/>
      <c r="B24" s="33" t="s">
        <v>82</v>
      </c>
      <c r="C24" s="34">
        <v>9321517.8200000003</v>
      </c>
      <c r="D24" s="34">
        <v>3203351.34</v>
      </c>
      <c r="E24" s="35">
        <v>0.34365099999999998</v>
      </c>
      <c r="F24" s="34">
        <v>2963657.71</v>
      </c>
      <c r="G24" s="35">
        <v>0.31793700000000003</v>
      </c>
    </row>
    <row r="25" spans="1:7" ht="15.75" x14ac:dyDescent="0.25">
      <c r="A25" s="69"/>
      <c r="B25" s="33" t="s">
        <v>79</v>
      </c>
      <c r="C25" s="34">
        <v>6102042.2300000004</v>
      </c>
      <c r="D25" s="34">
        <v>1958157.92</v>
      </c>
      <c r="E25" s="35">
        <v>0.32090200000000002</v>
      </c>
      <c r="F25" s="34">
        <v>1884489.76</v>
      </c>
      <c r="G25" s="35">
        <v>0.30882900000000002</v>
      </c>
    </row>
    <row r="26" spans="1:7" ht="15.75" x14ac:dyDescent="0.25">
      <c r="A26" s="68">
        <v>6</v>
      </c>
      <c r="B26" s="36" t="s">
        <v>48</v>
      </c>
      <c r="C26" s="37">
        <v>214948117.69999999</v>
      </c>
      <c r="D26" s="37">
        <v>128633749.12</v>
      </c>
      <c r="E26" s="38">
        <v>0.598441</v>
      </c>
      <c r="F26" s="37">
        <v>70030910.25</v>
      </c>
      <c r="G26" s="38">
        <v>0.32580399999999998</v>
      </c>
    </row>
    <row r="27" spans="1:7" ht="15.75" x14ac:dyDescent="0.25">
      <c r="A27" s="69"/>
      <c r="B27" s="33" t="s">
        <v>50</v>
      </c>
      <c r="C27" s="34">
        <v>12042685.039999999</v>
      </c>
      <c r="D27" s="34">
        <v>5111602.32</v>
      </c>
      <c r="E27" s="35">
        <v>0.42445699999999997</v>
      </c>
      <c r="F27" s="34">
        <v>4494362.12</v>
      </c>
      <c r="G27" s="35">
        <v>0.37320300000000001</v>
      </c>
    </row>
    <row r="28" spans="1:7" ht="15.75" x14ac:dyDescent="0.25">
      <c r="A28" s="69"/>
      <c r="B28" s="33" t="s">
        <v>53</v>
      </c>
      <c r="C28" s="34">
        <v>480386.47</v>
      </c>
      <c r="D28" s="34">
        <v>174444.42</v>
      </c>
      <c r="E28" s="35">
        <v>0.36313299999999998</v>
      </c>
      <c r="F28" s="34">
        <v>168869.1</v>
      </c>
      <c r="G28" s="35">
        <v>0.35152800000000001</v>
      </c>
    </row>
    <row r="29" spans="1:7" ht="15.75" x14ac:dyDescent="0.25">
      <c r="A29" s="69"/>
      <c r="B29" s="33" t="s">
        <v>49</v>
      </c>
      <c r="C29" s="34">
        <v>144502282.02000001</v>
      </c>
      <c r="D29" s="34">
        <v>94287209.299999997</v>
      </c>
      <c r="E29" s="35">
        <v>0.65249599999999996</v>
      </c>
      <c r="F29" s="34">
        <v>46949625.689999998</v>
      </c>
      <c r="G29" s="35">
        <v>0.32490599999999997</v>
      </c>
    </row>
    <row r="30" spans="1:7" ht="15.75" x14ac:dyDescent="0.25">
      <c r="A30" s="69"/>
      <c r="B30" s="33" t="s">
        <v>51</v>
      </c>
      <c r="C30" s="34">
        <v>55047809.829999998</v>
      </c>
      <c r="D30" s="34">
        <v>28170541.559999999</v>
      </c>
      <c r="E30" s="35">
        <v>0.51174699999999995</v>
      </c>
      <c r="F30" s="34">
        <v>17532576.82</v>
      </c>
      <c r="G30" s="35">
        <v>0.31849699999999997</v>
      </c>
    </row>
    <row r="31" spans="1:7" ht="15.75" x14ac:dyDescent="0.25">
      <c r="A31" s="69"/>
      <c r="B31" s="33" t="s">
        <v>52</v>
      </c>
      <c r="C31" s="34">
        <v>2874954.34</v>
      </c>
      <c r="D31" s="34">
        <v>889951.52</v>
      </c>
      <c r="E31" s="35">
        <v>0.30955300000000002</v>
      </c>
      <c r="F31" s="34">
        <v>885476.52</v>
      </c>
      <c r="G31" s="35">
        <v>0.30799700000000002</v>
      </c>
    </row>
    <row r="32" spans="1:7" ht="15.75" x14ac:dyDescent="0.25">
      <c r="A32" s="68">
        <v>7</v>
      </c>
      <c r="B32" s="36" t="s">
        <v>57</v>
      </c>
      <c r="C32" s="37">
        <v>36576502.630000003</v>
      </c>
      <c r="D32" s="37">
        <v>14432273.82</v>
      </c>
      <c r="E32" s="38">
        <v>0.39457799999999998</v>
      </c>
      <c r="F32" s="37">
        <v>11863474.289999999</v>
      </c>
      <c r="G32" s="38">
        <v>0.324347</v>
      </c>
    </row>
    <row r="33" spans="1:7" ht="15.75" x14ac:dyDescent="0.25">
      <c r="A33" s="69"/>
      <c r="B33" s="33" t="s">
        <v>58</v>
      </c>
      <c r="C33" s="34">
        <v>7500</v>
      </c>
      <c r="D33" s="34">
        <v>3140.2</v>
      </c>
      <c r="E33" s="35">
        <v>0.41869299999999998</v>
      </c>
      <c r="F33" s="34">
        <v>2864.2</v>
      </c>
      <c r="G33" s="35">
        <v>0.38189299999999998</v>
      </c>
    </row>
    <row r="34" spans="1:7" ht="15.75" x14ac:dyDescent="0.25">
      <c r="A34" s="69"/>
      <c r="B34" s="33" t="s">
        <v>60</v>
      </c>
      <c r="C34" s="34">
        <v>1946608.7</v>
      </c>
      <c r="D34" s="34">
        <v>748030.47</v>
      </c>
      <c r="E34" s="35">
        <v>0.384274</v>
      </c>
      <c r="F34" s="34">
        <v>686057.38</v>
      </c>
      <c r="G34" s="35">
        <v>0.352437</v>
      </c>
    </row>
    <row r="35" spans="1:7" ht="15.75" x14ac:dyDescent="0.25">
      <c r="A35" s="69"/>
      <c r="B35" s="33" t="s">
        <v>59</v>
      </c>
      <c r="C35" s="34">
        <v>5408915.9500000002</v>
      </c>
      <c r="D35" s="34">
        <v>1905295.78</v>
      </c>
      <c r="E35" s="35">
        <v>0.35225099999999998</v>
      </c>
      <c r="F35" s="34">
        <v>1905295.78</v>
      </c>
      <c r="G35" s="35">
        <v>0.35225099999999998</v>
      </c>
    </row>
    <row r="36" spans="1:7" ht="15.75" x14ac:dyDescent="0.25">
      <c r="A36" s="69"/>
      <c r="B36" s="33" t="s">
        <v>62</v>
      </c>
      <c r="C36" s="34">
        <v>9429803.0500000007</v>
      </c>
      <c r="D36" s="34">
        <v>3366942.89</v>
      </c>
      <c r="E36" s="35">
        <v>0.35705300000000001</v>
      </c>
      <c r="F36" s="34">
        <v>3127365.55</v>
      </c>
      <c r="G36" s="35">
        <v>0.33164700000000003</v>
      </c>
    </row>
    <row r="37" spans="1:7" ht="15.75" x14ac:dyDescent="0.25">
      <c r="A37" s="69"/>
      <c r="B37" s="33" t="s">
        <v>61</v>
      </c>
      <c r="C37" s="34">
        <v>4123009.13</v>
      </c>
      <c r="D37" s="34">
        <v>1317686.49</v>
      </c>
      <c r="E37" s="35">
        <v>0.31959300000000002</v>
      </c>
      <c r="F37" s="34">
        <v>1303766.49</v>
      </c>
      <c r="G37" s="35">
        <v>0.31621700000000003</v>
      </c>
    </row>
    <row r="38" spans="1:7" ht="15.75" x14ac:dyDescent="0.25">
      <c r="A38" s="69"/>
      <c r="B38" s="33" t="s">
        <v>63</v>
      </c>
      <c r="C38" s="34">
        <v>15286703.26</v>
      </c>
      <c r="D38" s="34">
        <v>7004294.4299999997</v>
      </c>
      <c r="E38" s="35">
        <v>0.45819500000000002</v>
      </c>
      <c r="F38" s="34">
        <v>4751241.33</v>
      </c>
      <c r="G38" s="35">
        <v>0.310809</v>
      </c>
    </row>
    <row r="39" spans="1:7" ht="15.75" x14ac:dyDescent="0.25">
      <c r="A39" s="69"/>
      <c r="B39" s="33" t="s">
        <v>64</v>
      </c>
      <c r="C39" s="34">
        <v>373962.54</v>
      </c>
      <c r="D39" s="34">
        <v>86883.56</v>
      </c>
      <c r="E39" s="35">
        <v>0.23233200000000001</v>
      </c>
      <c r="F39" s="34">
        <v>86883.56</v>
      </c>
      <c r="G39" s="35">
        <v>0.23233200000000001</v>
      </c>
    </row>
    <row r="40" spans="1:7" ht="15.75" x14ac:dyDescent="0.25">
      <c r="A40" s="68">
        <v>8</v>
      </c>
      <c r="B40" s="36" t="s">
        <v>54</v>
      </c>
      <c r="C40" s="37">
        <v>4360542.3</v>
      </c>
      <c r="D40" s="37">
        <v>1458703.94</v>
      </c>
      <c r="E40" s="38">
        <v>0.33452399999999999</v>
      </c>
      <c r="F40" s="37">
        <v>1390471.27</v>
      </c>
      <c r="G40" s="38">
        <v>0.31887599999999999</v>
      </c>
    </row>
    <row r="41" spans="1:7" ht="15.75" x14ac:dyDescent="0.25">
      <c r="A41" s="69"/>
      <c r="B41" s="33" t="s">
        <v>56</v>
      </c>
      <c r="C41" s="34">
        <v>3498258.26</v>
      </c>
      <c r="D41" s="34">
        <v>1194078.6000000001</v>
      </c>
      <c r="E41" s="35">
        <v>0.341335</v>
      </c>
      <c r="F41" s="34">
        <v>1125845.93</v>
      </c>
      <c r="G41" s="35">
        <v>0.32183</v>
      </c>
    </row>
    <row r="42" spans="1:7" ht="15.75" x14ac:dyDescent="0.25">
      <c r="A42" s="69"/>
      <c r="B42" s="33" t="s">
        <v>55</v>
      </c>
      <c r="C42" s="34">
        <v>862284.04</v>
      </c>
      <c r="D42" s="34">
        <v>264625.34000000003</v>
      </c>
      <c r="E42" s="35">
        <v>0.30688900000000002</v>
      </c>
      <c r="F42" s="34">
        <v>264625.34000000003</v>
      </c>
      <c r="G42" s="35">
        <v>0.30688900000000002</v>
      </c>
    </row>
    <row r="43" spans="1:7" ht="15.75" x14ac:dyDescent="0.25">
      <c r="A43" s="68">
        <v>9</v>
      </c>
      <c r="B43" s="36" t="s">
        <v>84</v>
      </c>
      <c r="C43" s="37">
        <v>36001592.630000003</v>
      </c>
      <c r="D43" s="37">
        <v>12889677.720000001</v>
      </c>
      <c r="E43" s="38">
        <v>0.35803099999999999</v>
      </c>
      <c r="F43" s="37">
        <v>11290403.15</v>
      </c>
      <c r="G43" s="38">
        <v>0.313608</v>
      </c>
    </row>
    <row r="44" spans="1:7" ht="15.75" x14ac:dyDescent="0.25">
      <c r="A44" s="69"/>
      <c r="B44" s="33" t="s">
        <v>85</v>
      </c>
      <c r="C44" s="34">
        <v>2298013.9900000002</v>
      </c>
      <c r="D44" s="34">
        <v>1047625.26</v>
      </c>
      <c r="E44" s="35">
        <v>0.45588299999999998</v>
      </c>
      <c r="F44" s="34">
        <v>854018.11</v>
      </c>
      <c r="G44" s="35">
        <v>0.37163299999999999</v>
      </c>
    </row>
    <row r="45" spans="1:7" ht="15.75" x14ac:dyDescent="0.25">
      <c r="A45" s="69"/>
      <c r="B45" s="33" t="s">
        <v>88</v>
      </c>
      <c r="C45" s="34">
        <v>1697188.92</v>
      </c>
      <c r="D45" s="34">
        <v>739483.38</v>
      </c>
      <c r="E45" s="35">
        <v>0.43571100000000001</v>
      </c>
      <c r="F45" s="34">
        <v>620231.52</v>
      </c>
      <c r="G45" s="35">
        <v>0.36544599999999999</v>
      </c>
    </row>
    <row r="46" spans="1:7" ht="15.75" x14ac:dyDescent="0.25">
      <c r="A46" s="69"/>
      <c r="B46" s="33" t="s">
        <v>92</v>
      </c>
      <c r="C46" s="34">
        <v>13939590.800000001</v>
      </c>
      <c r="D46" s="34">
        <v>4646771.7</v>
      </c>
      <c r="E46" s="35">
        <v>0.33335100000000001</v>
      </c>
      <c r="F46" s="34">
        <v>4635334.67</v>
      </c>
      <c r="G46" s="35">
        <v>0.33252999999999999</v>
      </c>
    </row>
    <row r="47" spans="1:7" ht="15.75" x14ac:dyDescent="0.25">
      <c r="A47" s="69"/>
      <c r="B47" s="33" t="s">
        <v>86</v>
      </c>
      <c r="C47" s="34">
        <v>1715912.5</v>
      </c>
      <c r="D47" s="34">
        <v>626327.6</v>
      </c>
      <c r="E47" s="35">
        <v>0.36501099999999997</v>
      </c>
      <c r="F47" s="34">
        <v>554465.94999999995</v>
      </c>
      <c r="G47" s="35">
        <v>0.32313199999999997</v>
      </c>
    </row>
    <row r="48" spans="1:7" ht="15.75" x14ac:dyDescent="0.25">
      <c r="A48" s="69"/>
      <c r="B48" s="33" t="s">
        <v>89</v>
      </c>
      <c r="C48" s="34">
        <v>2498495.94</v>
      </c>
      <c r="D48" s="34">
        <v>989026.41</v>
      </c>
      <c r="E48" s="35">
        <v>0.39584900000000001</v>
      </c>
      <c r="F48" s="34">
        <v>785619.39</v>
      </c>
      <c r="G48" s="35">
        <v>0.31443700000000002</v>
      </c>
    </row>
    <row r="49" spans="1:7" ht="15.75" x14ac:dyDescent="0.25">
      <c r="A49" s="69"/>
      <c r="B49" s="33" t="s">
        <v>90</v>
      </c>
      <c r="C49" s="34">
        <v>1479601.74</v>
      </c>
      <c r="D49" s="34">
        <v>545906.96</v>
      </c>
      <c r="E49" s="35">
        <v>0.36895499999999998</v>
      </c>
      <c r="F49" s="34">
        <v>450161.5</v>
      </c>
      <c r="G49" s="35">
        <v>0.30424499999999999</v>
      </c>
    </row>
    <row r="50" spans="1:7" ht="15.75" x14ac:dyDescent="0.25">
      <c r="A50" s="69"/>
      <c r="B50" s="33" t="s">
        <v>91</v>
      </c>
      <c r="C50" s="34">
        <v>3485134.8</v>
      </c>
      <c r="D50" s="34">
        <v>1249455.3899999999</v>
      </c>
      <c r="E50" s="35">
        <v>0.35851</v>
      </c>
      <c r="F50" s="34">
        <v>1010346.12</v>
      </c>
      <c r="G50" s="35">
        <v>0.28990199999999999</v>
      </c>
    </row>
    <row r="51" spans="1:7" ht="15.75" x14ac:dyDescent="0.25">
      <c r="A51" s="69"/>
      <c r="B51" s="33" t="s">
        <v>94</v>
      </c>
      <c r="C51" s="34">
        <v>3876910.78</v>
      </c>
      <c r="D51" s="34">
        <v>1313004.76</v>
      </c>
      <c r="E51" s="35">
        <v>0.338673</v>
      </c>
      <c r="F51" s="34">
        <v>1112762.57</v>
      </c>
      <c r="G51" s="35">
        <v>0.28702299999999997</v>
      </c>
    </row>
    <row r="52" spans="1:7" ht="15.75" x14ac:dyDescent="0.25">
      <c r="A52" s="69"/>
      <c r="B52" s="33" t="s">
        <v>93</v>
      </c>
      <c r="C52" s="34">
        <v>2282643.1800000002</v>
      </c>
      <c r="D52" s="34">
        <v>821191.55</v>
      </c>
      <c r="E52" s="35">
        <v>0.35975499999999999</v>
      </c>
      <c r="F52" s="34">
        <v>632381.93999999994</v>
      </c>
      <c r="G52" s="35">
        <v>0.27703899999999998</v>
      </c>
    </row>
    <row r="53" spans="1:7" ht="15.75" x14ac:dyDescent="0.25">
      <c r="A53" s="69"/>
      <c r="B53" s="33" t="s">
        <v>95</v>
      </c>
      <c r="C53" s="34">
        <v>2728099.98</v>
      </c>
      <c r="D53" s="34">
        <v>910884.71</v>
      </c>
      <c r="E53" s="35">
        <v>0.33389000000000002</v>
      </c>
      <c r="F53" s="34">
        <v>635081.38</v>
      </c>
      <c r="G53" s="35">
        <v>0.232793</v>
      </c>
    </row>
    <row r="54" spans="1:7" ht="15.75" x14ac:dyDescent="0.25">
      <c r="A54" s="68">
        <v>10</v>
      </c>
      <c r="B54" s="36" t="s">
        <v>123</v>
      </c>
      <c r="C54" s="37">
        <v>4809502.95</v>
      </c>
      <c r="D54" s="37">
        <v>2206483.92</v>
      </c>
      <c r="E54" s="38">
        <v>0.45877600000000002</v>
      </c>
      <c r="F54" s="37">
        <v>1492816.97</v>
      </c>
      <c r="G54" s="38">
        <v>0.31038900000000003</v>
      </c>
    </row>
    <row r="55" spans="1:7" ht="15.75" x14ac:dyDescent="0.25">
      <c r="A55" s="69"/>
      <c r="B55" s="33" t="s">
        <v>124</v>
      </c>
      <c r="C55" s="34">
        <v>4809502.95</v>
      </c>
      <c r="D55" s="34">
        <v>2206483.92</v>
      </c>
      <c r="E55" s="35">
        <v>0.45877600000000002</v>
      </c>
      <c r="F55" s="34">
        <v>1492816.97</v>
      </c>
      <c r="G55" s="35">
        <v>0.31038900000000003</v>
      </c>
    </row>
    <row r="56" spans="1:7" ht="15.75" x14ac:dyDescent="0.25">
      <c r="A56" s="68">
        <v>11</v>
      </c>
      <c r="B56" s="36" t="s">
        <v>65</v>
      </c>
      <c r="C56" s="37">
        <v>81243510.5</v>
      </c>
      <c r="D56" s="37">
        <v>28948031.75</v>
      </c>
      <c r="E56" s="38">
        <v>0.35631200000000002</v>
      </c>
      <c r="F56" s="37">
        <v>24939637.129999999</v>
      </c>
      <c r="G56" s="38">
        <v>0.30697400000000002</v>
      </c>
    </row>
    <row r="57" spans="1:7" ht="15.75" x14ac:dyDescent="0.25">
      <c r="A57" s="69"/>
      <c r="B57" s="33" t="s">
        <v>69</v>
      </c>
      <c r="C57" s="34">
        <v>3597501.9</v>
      </c>
      <c r="D57" s="34">
        <v>1340519.02</v>
      </c>
      <c r="E57" s="35">
        <v>0.37262499999999998</v>
      </c>
      <c r="F57" s="34">
        <v>1251131.2</v>
      </c>
      <c r="G57" s="35">
        <v>0.34777799999999998</v>
      </c>
    </row>
    <row r="58" spans="1:7" ht="15.75" x14ac:dyDescent="0.25">
      <c r="A58" s="69"/>
      <c r="B58" s="33" t="s">
        <v>66</v>
      </c>
      <c r="C58" s="34">
        <v>3078146.63</v>
      </c>
      <c r="D58" s="34">
        <v>1041301.27</v>
      </c>
      <c r="E58" s="35">
        <v>0.33828799999999998</v>
      </c>
      <c r="F58" s="34">
        <v>1041301.27</v>
      </c>
      <c r="G58" s="35">
        <v>0.33828799999999998</v>
      </c>
    </row>
    <row r="59" spans="1:7" ht="15.75" x14ac:dyDescent="0.25">
      <c r="A59" s="69"/>
      <c r="B59" s="33" t="s">
        <v>67</v>
      </c>
      <c r="C59" s="34">
        <v>24494414.710000001</v>
      </c>
      <c r="D59" s="34">
        <v>8088324.0199999996</v>
      </c>
      <c r="E59" s="35">
        <v>0.33021099999999998</v>
      </c>
      <c r="F59" s="34">
        <v>7454976.71</v>
      </c>
      <c r="G59" s="35">
        <v>0.30435400000000001</v>
      </c>
    </row>
    <row r="60" spans="1:7" ht="15.75" x14ac:dyDescent="0.25">
      <c r="A60" s="69"/>
      <c r="B60" s="33" t="s">
        <v>68</v>
      </c>
      <c r="C60" s="34">
        <v>50073447.259999998</v>
      </c>
      <c r="D60" s="34">
        <v>18477887.440000001</v>
      </c>
      <c r="E60" s="35">
        <v>0.36901600000000001</v>
      </c>
      <c r="F60" s="34">
        <v>15192227.949999999</v>
      </c>
      <c r="G60" s="35">
        <v>0.30339899999999997</v>
      </c>
    </row>
    <row r="61" spans="1:7" ht="15.75" x14ac:dyDescent="0.25">
      <c r="A61" s="68">
        <v>12</v>
      </c>
      <c r="B61" s="36" t="s">
        <v>106</v>
      </c>
      <c r="C61" s="37">
        <v>28892225.73</v>
      </c>
      <c r="D61" s="37">
        <v>12474759.970000001</v>
      </c>
      <c r="E61" s="38">
        <v>0.43176900000000001</v>
      </c>
      <c r="F61" s="37">
        <v>8844137.5899999999</v>
      </c>
      <c r="G61" s="38">
        <v>0.30610799999999999</v>
      </c>
    </row>
    <row r="62" spans="1:7" ht="15.75" x14ac:dyDescent="0.25">
      <c r="A62" s="69"/>
      <c r="B62" s="33" t="s">
        <v>110</v>
      </c>
      <c r="C62" s="34">
        <v>2840941.49</v>
      </c>
      <c r="D62" s="34">
        <v>1292883.93</v>
      </c>
      <c r="E62" s="35">
        <v>0.45508999999999999</v>
      </c>
      <c r="F62" s="34">
        <v>1080348.17</v>
      </c>
      <c r="G62" s="35">
        <v>0.380278</v>
      </c>
    </row>
    <row r="63" spans="1:7" ht="15.75" x14ac:dyDescent="0.25">
      <c r="A63" s="69"/>
      <c r="B63" s="33" t="s">
        <v>117</v>
      </c>
      <c r="C63" s="34">
        <v>1317369.22</v>
      </c>
      <c r="D63" s="34">
        <v>467918.71</v>
      </c>
      <c r="E63" s="35">
        <v>0.35519200000000001</v>
      </c>
      <c r="F63" s="34">
        <v>467918.71</v>
      </c>
      <c r="G63" s="35">
        <v>0.35519200000000001</v>
      </c>
    </row>
    <row r="64" spans="1:7" ht="15.75" x14ac:dyDescent="0.25">
      <c r="A64" s="69"/>
      <c r="B64" s="33" t="s">
        <v>115</v>
      </c>
      <c r="C64" s="34">
        <v>2514618.13</v>
      </c>
      <c r="D64" s="34">
        <v>1132972.82</v>
      </c>
      <c r="E64" s="35">
        <v>0.45055499999999998</v>
      </c>
      <c r="F64" s="34">
        <v>839628.58</v>
      </c>
      <c r="G64" s="35">
        <v>0.333899</v>
      </c>
    </row>
    <row r="65" spans="1:7" ht="15.75" x14ac:dyDescent="0.25">
      <c r="A65" s="69"/>
      <c r="B65" s="33" t="s">
        <v>108</v>
      </c>
      <c r="C65" s="34">
        <v>3178409.92</v>
      </c>
      <c r="D65" s="34">
        <v>1611078.95</v>
      </c>
      <c r="E65" s="35">
        <v>0.50688200000000005</v>
      </c>
      <c r="F65" s="34">
        <v>1041282.11</v>
      </c>
      <c r="G65" s="35">
        <v>0.32761099999999999</v>
      </c>
    </row>
    <row r="66" spans="1:7" ht="15.75" x14ac:dyDescent="0.25">
      <c r="A66" s="69"/>
      <c r="B66" s="33" t="s">
        <v>112</v>
      </c>
      <c r="C66" s="34">
        <v>3834589.08</v>
      </c>
      <c r="D66" s="34">
        <v>1623478.81</v>
      </c>
      <c r="E66" s="35">
        <v>0.42337799999999998</v>
      </c>
      <c r="F66" s="34">
        <v>1194629.56</v>
      </c>
      <c r="G66" s="35">
        <v>0.31153999999999998</v>
      </c>
    </row>
    <row r="67" spans="1:7" ht="15.75" x14ac:dyDescent="0.25">
      <c r="A67" s="69"/>
      <c r="B67" s="33" t="s">
        <v>107</v>
      </c>
      <c r="C67" s="34">
        <v>3606976.38</v>
      </c>
      <c r="D67" s="34">
        <v>1769419.26</v>
      </c>
      <c r="E67" s="35">
        <v>0.49055500000000002</v>
      </c>
      <c r="F67" s="34">
        <v>1120612.29</v>
      </c>
      <c r="G67" s="35">
        <v>0.31067899999999998</v>
      </c>
    </row>
    <row r="68" spans="1:7" ht="15.75" x14ac:dyDescent="0.25">
      <c r="A68" s="69"/>
      <c r="B68" s="33" t="s">
        <v>114</v>
      </c>
      <c r="C68" s="34">
        <v>3378972.89</v>
      </c>
      <c r="D68" s="34">
        <v>1621828.08</v>
      </c>
      <c r="E68" s="35">
        <v>0.47997699999999999</v>
      </c>
      <c r="F68" s="34">
        <v>1000829.08</v>
      </c>
      <c r="G68" s="35">
        <v>0.29619299999999998</v>
      </c>
    </row>
    <row r="69" spans="1:7" ht="15.75" x14ac:dyDescent="0.25">
      <c r="A69" s="69"/>
      <c r="B69" s="33" t="s">
        <v>111</v>
      </c>
      <c r="C69" s="34">
        <v>2736731.65</v>
      </c>
      <c r="D69" s="34">
        <v>1237254.74</v>
      </c>
      <c r="E69" s="35">
        <v>0.45209199999999999</v>
      </c>
      <c r="F69" s="34">
        <v>744750.52</v>
      </c>
      <c r="G69" s="35">
        <v>0.27213100000000001</v>
      </c>
    </row>
    <row r="70" spans="1:7" ht="15.75" x14ac:dyDescent="0.25">
      <c r="A70" s="69"/>
      <c r="B70" s="33" t="s">
        <v>109</v>
      </c>
      <c r="C70" s="34">
        <v>1372444.99</v>
      </c>
      <c r="D70" s="34">
        <v>412641.19</v>
      </c>
      <c r="E70" s="35">
        <v>0.30066100000000001</v>
      </c>
      <c r="F70" s="34">
        <v>372505.71</v>
      </c>
      <c r="G70" s="35">
        <v>0.27141799999999999</v>
      </c>
    </row>
    <row r="71" spans="1:7" ht="15.75" x14ac:dyDescent="0.25">
      <c r="A71" s="69"/>
      <c r="B71" s="33" t="s">
        <v>113</v>
      </c>
      <c r="C71" s="34">
        <v>3356683</v>
      </c>
      <c r="D71" s="34">
        <v>1223061.67</v>
      </c>
      <c r="E71" s="35">
        <v>0.36436600000000002</v>
      </c>
      <c r="F71" s="34">
        <v>910914.24</v>
      </c>
      <c r="G71" s="35">
        <v>0.27137299999999998</v>
      </c>
    </row>
    <row r="72" spans="1:7" ht="15.75" x14ac:dyDescent="0.25">
      <c r="A72" s="69"/>
      <c r="B72" s="33" t="s">
        <v>116</v>
      </c>
      <c r="C72" s="34">
        <v>754488.98</v>
      </c>
      <c r="D72" s="34">
        <v>82221.81</v>
      </c>
      <c r="E72" s="35">
        <v>0.108977</v>
      </c>
      <c r="F72" s="34">
        <v>70718.62</v>
      </c>
      <c r="G72" s="35">
        <v>9.3729999999999994E-2</v>
      </c>
    </row>
    <row r="73" spans="1:7" ht="15.75" x14ac:dyDescent="0.25">
      <c r="A73" s="68">
        <v>13</v>
      </c>
      <c r="B73" s="36" t="s">
        <v>96</v>
      </c>
      <c r="C73" s="37">
        <v>165873504.65000001</v>
      </c>
      <c r="D73" s="37">
        <v>59709167.060000002</v>
      </c>
      <c r="E73" s="38">
        <v>0.35996800000000001</v>
      </c>
      <c r="F73" s="37">
        <v>49083675.979999997</v>
      </c>
      <c r="G73" s="38">
        <v>0.29591000000000001</v>
      </c>
    </row>
    <row r="74" spans="1:7" ht="15.75" x14ac:dyDescent="0.25">
      <c r="A74" s="69"/>
      <c r="B74" s="33" t="s">
        <v>97</v>
      </c>
      <c r="C74" s="34">
        <v>1879443.26</v>
      </c>
      <c r="D74" s="34">
        <v>676956.18</v>
      </c>
      <c r="E74" s="35">
        <v>0.36019000000000001</v>
      </c>
      <c r="F74" s="34">
        <v>669947.24</v>
      </c>
      <c r="G74" s="35">
        <v>0.35646</v>
      </c>
    </row>
    <row r="75" spans="1:7" ht="15.75" x14ac:dyDescent="0.25">
      <c r="A75" s="69"/>
      <c r="B75" s="33" t="s">
        <v>98</v>
      </c>
      <c r="C75" s="34">
        <v>33327869</v>
      </c>
      <c r="D75" s="34">
        <v>13003253.08</v>
      </c>
      <c r="E75" s="35">
        <v>0.39016200000000001</v>
      </c>
      <c r="F75" s="34">
        <v>11565879.58</v>
      </c>
      <c r="G75" s="35">
        <v>0.34703299999999998</v>
      </c>
    </row>
    <row r="76" spans="1:7" ht="15.75" x14ac:dyDescent="0.25">
      <c r="A76" s="69"/>
      <c r="B76" s="33" t="s">
        <v>100</v>
      </c>
      <c r="C76" s="34">
        <v>62098210.859999999</v>
      </c>
      <c r="D76" s="34">
        <v>20482153.050000001</v>
      </c>
      <c r="E76" s="35">
        <v>0.32983499999999999</v>
      </c>
      <c r="F76" s="34">
        <v>18370688.75</v>
      </c>
      <c r="G76" s="35">
        <v>0.29583300000000001</v>
      </c>
    </row>
    <row r="77" spans="1:7" ht="15.75" x14ac:dyDescent="0.25">
      <c r="A77" s="69"/>
      <c r="B77" s="33" t="s">
        <v>99</v>
      </c>
      <c r="C77" s="34">
        <v>50631448.880000003</v>
      </c>
      <c r="D77" s="34">
        <v>18404119.52</v>
      </c>
      <c r="E77" s="35">
        <v>0.36349199999999998</v>
      </c>
      <c r="F77" s="34">
        <v>14736765.07</v>
      </c>
      <c r="G77" s="35">
        <v>0.29105999999999999</v>
      </c>
    </row>
    <row r="78" spans="1:7" ht="15.75" x14ac:dyDescent="0.25">
      <c r="A78" s="69"/>
      <c r="B78" s="33" t="s">
        <v>101</v>
      </c>
      <c r="C78" s="34">
        <v>17936532.649999999</v>
      </c>
      <c r="D78" s="34">
        <v>7142685.2300000004</v>
      </c>
      <c r="E78" s="35">
        <v>0.39822000000000002</v>
      </c>
      <c r="F78" s="34">
        <v>3740395.34</v>
      </c>
      <c r="G78" s="35">
        <v>0.208535</v>
      </c>
    </row>
    <row r="79" spans="1:7" ht="15.75" x14ac:dyDescent="0.25">
      <c r="A79" s="68">
        <v>14</v>
      </c>
      <c r="B79" s="36" t="s">
        <v>70</v>
      </c>
      <c r="C79" s="37">
        <v>28385738.530000001</v>
      </c>
      <c r="D79" s="37">
        <v>10420143.789999999</v>
      </c>
      <c r="E79" s="38">
        <v>0.367091</v>
      </c>
      <c r="F79" s="37">
        <v>8212052.9000000004</v>
      </c>
      <c r="G79" s="38">
        <v>0.289302</v>
      </c>
    </row>
    <row r="80" spans="1:7" ht="15.75" x14ac:dyDescent="0.25">
      <c r="A80" s="69"/>
      <c r="B80" s="33" t="s">
        <v>76</v>
      </c>
      <c r="C80" s="34">
        <v>644242.28</v>
      </c>
      <c r="D80" s="34">
        <v>229496.15</v>
      </c>
      <c r="E80" s="35">
        <v>0.35622599999999999</v>
      </c>
      <c r="F80" s="34">
        <v>229496.15</v>
      </c>
      <c r="G80" s="35">
        <v>0.35622599999999999</v>
      </c>
    </row>
    <row r="81" spans="1:7" ht="15.75" x14ac:dyDescent="0.25">
      <c r="A81" s="69"/>
      <c r="B81" s="33" t="s">
        <v>77</v>
      </c>
      <c r="C81" s="34">
        <v>2042196.12</v>
      </c>
      <c r="D81" s="34">
        <v>714181.37</v>
      </c>
      <c r="E81" s="35">
        <v>0.34971200000000002</v>
      </c>
      <c r="F81" s="34">
        <v>707829.51</v>
      </c>
      <c r="G81" s="35">
        <v>0.34660200000000002</v>
      </c>
    </row>
    <row r="82" spans="1:7" ht="15.75" x14ac:dyDescent="0.25">
      <c r="A82" s="69"/>
      <c r="B82" s="33" t="s">
        <v>72</v>
      </c>
      <c r="C82" s="34">
        <v>4663869.2</v>
      </c>
      <c r="D82" s="34">
        <v>1583664.06</v>
      </c>
      <c r="E82" s="35">
        <v>0.33955999999999997</v>
      </c>
      <c r="F82" s="34">
        <v>1550129.14</v>
      </c>
      <c r="G82" s="35">
        <v>0.33237</v>
      </c>
    </row>
    <row r="83" spans="1:7" ht="15.75" x14ac:dyDescent="0.25">
      <c r="A83" s="69"/>
      <c r="B83" s="33" t="s">
        <v>73</v>
      </c>
      <c r="C83" s="34">
        <v>11963504.390000001</v>
      </c>
      <c r="D83" s="34">
        <v>4432405.67</v>
      </c>
      <c r="E83" s="35">
        <v>0.37049399999999999</v>
      </c>
      <c r="F83" s="34">
        <v>3437675.06</v>
      </c>
      <c r="G83" s="35">
        <v>0.28734700000000002</v>
      </c>
    </row>
    <row r="84" spans="1:7" ht="15.75" x14ac:dyDescent="0.25">
      <c r="A84" s="69"/>
      <c r="B84" s="33" t="s">
        <v>75</v>
      </c>
      <c r="C84" s="34">
        <v>3873963.45</v>
      </c>
      <c r="D84" s="34">
        <v>1249909.0900000001</v>
      </c>
      <c r="E84" s="35">
        <v>0.32264300000000001</v>
      </c>
      <c r="F84" s="34">
        <v>1028951.03</v>
      </c>
      <c r="G84" s="35">
        <v>0.26560699999999998</v>
      </c>
    </row>
    <row r="85" spans="1:7" ht="15.75" x14ac:dyDescent="0.25">
      <c r="A85" s="69"/>
      <c r="B85" s="33" t="s">
        <v>74</v>
      </c>
      <c r="C85" s="34">
        <v>5197963.09</v>
      </c>
      <c r="D85" s="34">
        <v>2210487.4500000002</v>
      </c>
      <c r="E85" s="35">
        <v>0.42526000000000003</v>
      </c>
      <c r="F85" s="34">
        <v>1257972.01</v>
      </c>
      <c r="G85" s="35">
        <v>0.242012</v>
      </c>
    </row>
    <row r="86" spans="1:7" ht="15.75" x14ac:dyDescent="0.25">
      <c r="A86" s="68">
        <v>15</v>
      </c>
      <c r="B86" s="36" t="s">
        <v>125</v>
      </c>
      <c r="C86" s="37">
        <v>5224988.0599999996</v>
      </c>
      <c r="D86" s="37">
        <v>680028.99</v>
      </c>
      <c r="E86" s="38">
        <v>0.13014899999999999</v>
      </c>
      <c r="F86" s="37">
        <v>639221.99</v>
      </c>
      <c r="G86" s="38">
        <v>0.122339</v>
      </c>
    </row>
    <row r="87" spans="1:7" ht="15.75" x14ac:dyDescent="0.25">
      <c r="A87" s="69"/>
      <c r="B87" s="33" t="s">
        <v>126</v>
      </c>
      <c r="C87" s="34">
        <v>5224988.0599999996</v>
      </c>
      <c r="D87" s="34">
        <v>680028.99</v>
      </c>
      <c r="E87" s="35">
        <v>0.13014899999999999</v>
      </c>
      <c r="F87" s="34">
        <v>639221.99</v>
      </c>
      <c r="G87" s="35">
        <v>0.122339</v>
      </c>
    </row>
    <row r="88" spans="1:7" x14ac:dyDescent="0.25">
      <c r="A88" s="70" t="s">
        <v>127</v>
      </c>
      <c r="B88" s="71"/>
      <c r="C88" s="39">
        <v>796932173.17999995</v>
      </c>
      <c r="D88" s="39">
        <v>361627609.51999998</v>
      </c>
      <c r="E88" s="40">
        <v>0.45377499999999998</v>
      </c>
      <c r="F88" s="39">
        <v>263636443.25</v>
      </c>
      <c r="G88" s="40">
        <v>0.330814</v>
      </c>
    </row>
    <row r="89" spans="1:7" ht="6.95" customHeight="1" x14ac:dyDescent="0.25"/>
    <row r="90" spans="1:7" ht="6.95" customHeight="1" x14ac:dyDescent="0.25"/>
    <row r="92" spans="1:7" ht="15.75" x14ac:dyDescent="0.25">
      <c r="A92" s="41"/>
      <c r="B92" s="41"/>
      <c r="C92" s="41"/>
      <c r="D92" s="41"/>
      <c r="E92" s="41"/>
      <c r="F92" s="41"/>
      <c r="G92" s="41"/>
    </row>
    <row r="93" spans="1:7" x14ac:dyDescent="0.25">
      <c r="A93" s="72"/>
      <c r="B93" s="66"/>
      <c r="C93" s="66"/>
      <c r="D93" s="66"/>
      <c r="E93" s="66"/>
      <c r="F93" s="66"/>
      <c r="G93" s="66"/>
    </row>
    <row r="94" spans="1:7" ht="15.75" x14ac:dyDescent="0.25">
      <c r="A94" s="67" t="s">
        <v>128</v>
      </c>
      <c r="B94" s="73"/>
      <c r="C94" s="73"/>
      <c r="D94" s="73"/>
      <c r="E94" s="73"/>
      <c r="F94" s="73"/>
      <c r="G94" s="73"/>
    </row>
    <row r="95" spans="1:7" ht="15.75" x14ac:dyDescent="0.25">
      <c r="A95" s="67" t="s">
        <v>137</v>
      </c>
      <c r="B95" s="73"/>
      <c r="C95" s="73"/>
      <c r="D95" s="73"/>
      <c r="E95" s="73"/>
      <c r="F95" s="73"/>
      <c r="G95" s="73"/>
    </row>
    <row r="96" spans="1:7" ht="38.25" x14ac:dyDescent="0.25">
      <c r="A96" s="32" t="s">
        <v>129</v>
      </c>
      <c r="B96" s="32" t="s">
        <v>130</v>
      </c>
      <c r="C96" s="31" t="s">
        <v>18</v>
      </c>
      <c r="D96" s="31" t="s">
        <v>19</v>
      </c>
      <c r="E96" s="31" t="s">
        <v>41</v>
      </c>
      <c r="F96" s="31" t="s">
        <v>21</v>
      </c>
      <c r="G96" s="31" t="s">
        <v>42</v>
      </c>
    </row>
    <row r="97" spans="1:7" ht="15.75" x14ac:dyDescent="0.25">
      <c r="A97" s="42">
        <v>1</v>
      </c>
      <c r="B97" s="33" t="s">
        <v>43</v>
      </c>
      <c r="C97" s="34">
        <v>140144873.19</v>
      </c>
      <c r="D97" s="34">
        <v>71044861.120000005</v>
      </c>
      <c r="E97" s="35">
        <v>0.50693900000000003</v>
      </c>
      <c r="F97" s="34">
        <v>59003198.130000003</v>
      </c>
      <c r="G97" s="35">
        <v>0.421016</v>
      </c>
    </row>
    <row r="98" spans="1:7" ht="15.75" x14ac:dyDescent="0.25">
      <c r="A98" s="42">
        <v>2</v>
      </c>
      <c r="B98" s="33" t="s">
        <v>102</v>
      </c>
      <c r="C98" s="34">
        <v>4559777.71</v>
      </c>
      <c r="D98" s="34">
        <v>1608689.72</v>
      </c>
      <c r="E98" s="35">
        <v>0.3528</v>
      </c>
      <c r="F98" s="34">
        <v>1607192.84</v>
      </c>
      <c r="G98" s="35">
        <v>0.35247200000000001</v>
      </c>
    </row>
    <row r="99" spans="1:7" ht="15.75" x14ac:dyDescent="0.25">
      <c r="A99" s="42">
        <v>3</v>
      </c>
      <c r="B99" s="33" t="s">
        <v>45</v>
      </c>
      <c r="C99" s="34">
        <v>1703442.75</v>
      </c>
      <c r="D99" s="34">
        <v>593211.92000000004</v>
      </c>
      <c r="E99" s="35">
        <v>0.34824300000000002</v>
      </c>
      <c r="F99" s="34">
        <v>593211.92000000004</v>
      </c>
      <c r="G99" s="35">
        <v>0.34824300000000002</v>
      </c>
    </row>
    <row r="100" spans="1:7" ht="15.75" x14ac:dyDescent="0.25">
      <c r="A100" s="42">
        <v>4</v>
      </c>
      <c r="B100" s="33" t="s">
        <v>118</v>
      </c>
      <c r="C100" s="34">
        <v>15946103.890000001</v>
      </c>
      <c r="D100" s="34">
        <v>6539464.2999999998</v>
      </c>
      <c r="E100" s="35">
        <v>0.41009800000000002</v>
      </c>
      <c r="F100" s="34">
        <v>5328466.43</v>
      </c>
      <c r="G100" s="35">
        <v>0.33415499999999998</v>
      </c>
    </row>
    <row r="101" spans="1:7" ht="15.75" x14ac:dyDescent="0.25">
      <c r="A101" s="42">
        <v>5</v>
      </c>
      <c r="B101" s="33" t="s">
        <v>78</v>
      </c>
      <c r="C101" s="34">
        <v>28261749.960000001</v>
      </c>
      <c r="D101" s="34">
        <v>9988362.3800000008</v>
      </c>
      <c r="E101" s="35">
        <v>0.35342299999999999</v>
      </c>
      <c r="F101" s="34">
        <v>9317572.4100000001</v>
      </c>
      <c r="G101" s="35">
        <v>0.32968799999999998</v>
      </c>
    </row>
    <row r="102" spans="1:7" ht="15.75" x14ac:dyDescent="0.25">
      <c r="A102" s="42">
        <v>6</v>
      </c>
      <c r="B102" s="33" t="s">
        <v>48</v>
      </c>
      <c r="C102" s="34">
        <v>214948117.69999999</v>
      </c>
      <c r="D102" s="34">
        <v>128633749.12</v>
      </c>
      <c r="E102" s="35">
        <v>0.598441</v>
      </c>
      <c r="F102" s="34">
        <v>70030910.25</v>
      </c>
      <c r="G102" s="35">
        <v>0.32580399999999998</v>
      </c>
    </row>
    <row r="103" spans="1:7" ht="15.75" x14ac:dyDescent="0.25">
      <c r="A103" s="42">
        <v>7</v>
      </c>
      <c r="B103" s="33" t="s">
        <v>57</v>
      </c>
      <c r="C103" s="34">
        <v>36576502.630000003</v>
      </c>
      <c r="D103" s="34">
        <v>14432273.82</v>
      </c>
      <c r="E103" s="35">
        <v>0.39457799999999998</v>
      </c>
      <c r="F103" s="34">
        <v>11863474.289999999</v>
      </c>
      <c r="G103" s="35">
        <v>0.324347</v>
      </c>
    </row>
    <row r="104" spans="1:7" ht="15.75" x14ac:dyDescent="0.25">
      <c r="A104" s="42">
        <v>8</v>
      </c>
      <c r="B104" s="33" t="s">
        <v>54</v>
      </c>
      <c r="C104" s="34">
        <v>4360542.3</v>
      </c>
      <c r="D104" s="34">
        <v>1458703.94</v>
      </c>
      <c r="E104" s="35">
        <v>0.33452399999999999</v>
      </c>
      <c r="F104" s="34">
        <v>1390471.27</v>
      </c>
      <c r="G104" s="35">
        <v>0.31887599999999999</v>
      </c>
    </row>
    <row r="105" spans="1:7" ht="15.75" x14ac:dyDescent="0.25">
      <c r="A105" s="42">
        <v>9</v>
      </c>
      <c r="B105" s="33" t="s">
        <v>84</v>
      </c>
      <c r="C105" s="34">
        <v>36001592.630000003</v>
      </c>
      <c r="D105" s="34">
        <v>12889677.720000001</v>
      </c>
      <c r="E105" s="35">
        <v>0.35803099999999999</v>
      </c>
      <c r="F105" s="34">
        <v>11290403.15</v>
      </c>
      <c r="G105" s="35">
        <v>0.313608</v>
      </c>
    </row>
    <row r="106" spans="1:7" ht="15.75" x14ac:dyDescent="0.25">
      <c r="A106" s="42">
        <v>10</v>
      </c>
      <c r="B106" s="33" t="s">
        <v>123</v>
      </c>
      <c r="C106" s="34">
        <v>4809502.95</v>
      </c>
      <c r="D106" s="34">
        <v>2206483.92</v>
      </c>
      <c r="E106" s="35">
        <v>0.45877600000000002</v>
      </c>
      <c r="F106" s="34">
        <v>1492816.97</v>
      </c>
      <c r="G106" s="35">
        <v>0.31038900000000003</v>
      </c>
    </row>
    <row r="107" spans="1:7" ht="15.75" x14ac:dyDescent="0.25">
      <c r="A107" s="42">
        <v>11</v>
      </c>
      <c r="B107" s="33" t="s">
        <v>65</v>
      </c>
      <c r="C107" s="34">
        <v>81243510.5</v>
      </c>
      <c r="D107" s="34">
        <v>28948031.75</v>
      </c>
      <c r="E107" s="35">
        <v>0.35631200000000002</v>
      </c>
      <c r="F107" s="34">
        <v>24939637.129999999</v>
      </c>
      <c r="G107" s="35">
        <v>0.30697400000000002</v>
      </c>
    </row>
    <row r="108" spans="1:7" ht="15.75" x14ac:dyDescent="0.25">
      <c r="A108" s="42">
        <v>12</v>
      </c>
      <c r="B108" s="33" t="s">
        <v>106</v>
      </c>
      <c r="C108" s="34">
        <v>28892225.73</v>
      </c>
      <c r="D108" s="34">
        <v>12474759.970000001</v>
      </c>
      <c r="E108" s="35">
        <v>0.43176900000000001</v>
      </c>
      <c r="F108" s="34">
        <v>8844137.5899999999</v>
      </c>
      <c r="G108" s="35">
        <v>0.30610799999999999</v>
      </c>
    </row>
    <row r="109" spans="1:7" ht="15.75" x14ac:dyDescent="0.25">
      <c r="A109" s="42">
        <v>13</v>
      </c>
      <c r="B109" s="33" t="s">
        <v>96</v>
      </c>
      <c r="C109" s="34">
        <v>165873504.65000001</v>
      </c>
      <c r="D109" s="34">
        <v>59709167.060000002</v>
      </c>
      <c r="E109" s="35">
        <v>0.35996800000000001</v>
      </c>
      <c r="F109" s="34">
        <v>49083675.979999997</v>
      </c>
      <c r="G109" s="35">
        <v>0.29591000000000001</v>
      </c>
    </row>
    <row r="110" spans="1:7" ht="15.75" x14ac:dyDescent="0.25">
      <c r="A110" s="42">
        <v>14</v>
      </c>
      <c r="B110" s="33" t="s">
        <v>70</v>
      </c>
      <c r="C110" s="34">
        <v>28385738.530000001</v>
      </c>
      <c r="D110" s="34">
        <v>10420143.789999999</v>
      </c>
      <c r="E110" s="35">
        <v>0.367091</v>
      </c>
      <c r="F110" s="34">
        <v>8212052.9000000004</v>
      </c>
      <c r="G110" s="35">
        <v>0.289302</v>
      </c>
    </row>
    <row r="111" spans="1:7" ht="15.75" x14ac:dyDescent="0.25">
      <c r="A111" s="42">
        <v>15</v>
      </c>
      <c r="B111" s="33" t="s">
        <v>125</v>
      </c>
      <c r="C111" s="34">
        <v>5224988.0599999996</v>
      </c>
      <c r="D111" s="34">
        <v>680028.99</v>
      </c>
      <c r="E111" s="35">
        <v>0.13014899999999999</v>
      </c>
      <c r="F111" s="34">
        <v>639221.99</v>
      </c>
      <c r="G111" s="35">
        <v>0.122339</v>
      </c>
    </row>
    <row r="112" spans="1:7" x14ac:dyDescent="0.25">
      <c r="A112" s="70" t="s">
        <v>127</v>
      </c>
      <c r="B112" s="71"/>
      <c r="C112" s="39">
        <v>796932173.17999995</v>
      </c>
      <c r="D112" s="39">
        <v>361627609.51999998</v>
      </c>
      <c r="E112" s="40">
        <v>0.45377499999999998</v>
      </c>
      <c r="F112" s="39">
        <v>263636443.25</v>
      </c>
      <c r="G112" s="40">
        <v>0.330814</v>
      </c>
    </row>
    <row r="113" spans="1:7" ht="6.95" customHeight="1" x14ac:dyDescent="0.25"/>
    <row r="114" spans="1:7" ht="6.95" customHeight="1" x14ac:dyDescent="0.25"/>
    <row r="116" spans="1:7" ht="15.75" x14ac:dyDescent="0.25">
      <c r="A116" s="41"/>
      <c r="B116" s="41"/>
      <c r="C116" s="41"/>
      <c r="D116" s="41"/>
      <c r="E116" s="41"/>
      <c r="F116" s="41"/>
      <c r="G116" s="41"/>
    </row>
    <row r="118" spans="1:7" ht="15.75" x14ac:dyDescent="0.25">
      <c r="A118" s="67" t="s">
        <v>37</v>
      </c>
      <c r="B118" s="73"/>
      <c r="C118" s="73"/>
      <c r="D118" s="73"/>
      <c r="E118" s="73"/>
      <c r="F118" s="73"/>
      <c r="G118" s="73"/>
    </row>
    <row r="119" spans="1:7" ht="15.75" x14ac:dyDescent="0.25">
      <c r="A119" s="67" t="s">
        <v>137</v>
      </c>
      <c r="B119" s="73"/>
      <c r="C119" s="73"/>
      <c r="D119" s="73"/>
      <c r="E119" s="73"/>
      <c r="F119" s="73"/>
      <c r="G119" s="73"/>
    </row>
    <row r="120" spans="1:7" ht="38.25" x14ac:dyDescent="0.25">
      <c r="A120" s="32" t="s">
        <v>129</v>
      </c>
      <c r="B120" s="32" t="s">
        <v>131</v>
      </c>
      <c r="C120" s="31" t="s">
        <v>18</v>
      </c>
      <c r="D120" s="31" t="s">
        <v>19</v>
      </c>
      <c r="E120" s="31" t="s">
        <v>41</v>
      </c>
      <c r="F120" s="31" t="s">
        <v>21</v>
      </c>
      <c r="G120" s="31" t="s">
        <v>42</v>
      </c>
    </row>
    <row r="121" spans="1:7" ht="15.75" x14ac:dyDescent="0.25">
      <c r="A121" s="42">
        <v>1</v>
      </c>
      <c r="B121" s="33" t="s">
        <v>43</v>
      </c>
      <c r="C121" s="34">
        <v>134029625.18000001</v>
      </c>
      <c r="D121" s="34">
        <v>68953092.379999995</v>
      </c>
      <c r="E121" s="35">
        <v>0.51446199999999997</v>
      </c>
      <c r="F121" s="34">
        <v>57051118.170000002</v>
      </c>
      <c r="G121" s="35">
        <v>0.42566100000000001</v>
      </c>
    </row>
    <row r="122" spans="1:7" ht="15.75" x14ac:dyDescent="0.25">
      <c r="A122" s="42">
        <v>2</v>
      </c>
      <c r="B122" s="33" t="s">
        <v>58</v>
      </c>
      <c r="C122" s="34">
        <v>7500</v>
      </c>
      <c r="D122" s="34">
        <v>3140.2</v>
      </c>
      <c r="E122" s="35">
        <v>0.41869299999999998</v>
      </c>
      <c r="F122" s="34">
        <v>2864.2</v>
      </c>
      <c r="G122" s="35">
        <v>0.38189299999999998</v>
      </c>
    </row>
    <row r="123" spans="1:7" ht="15.75" x14ac:dyDescent="0.25">
      <c r="A123" s="42">
        <v>3</v>
      </c>
      <c r="B123" s="33" t="s">
        <v>110</v>
      </c>
      <c r="C123" s="34">
        <v>2840941.49</v>
      </c>
      <c r="D123" s="34">
        <v>1292883.93</v>
      </c>
      <c r="E123" s="35">
        <v>0.45508999999999999</v>
      </c>
      <c r="F123" s="34">
        <v>1080348.17</v>
      </c>
      <c r="G123" s="35">
        <v>0.380278</v>
      </c>
    </row>
    <row r="124" spans="1:7" ht="15.75" x14ac:dyDescent="0.25">
      <c r="A124" s="42">
        <v>4</v>
      </c>
      <c r="B124" s="33" t="s">
        <v>119</v>
      </c>
      <c r="C124" s="34">
        <v>919372.36</v>
      </c>
      <c r="D124" s="34">
        <v>348043.5</v>
      </c>
      <c r="E124" s="35">
        <v>0.37856600000000001</v>
      </c>
      <c r="F124" s="34">
        <v>345660.8</v>
      </c>
      <c r="G124" s="35">
        <v>0.375975</v>
      </c>
    </row>
    <row r="125" spans="1:7" ht="15.75" x14ac:dyDescent="0.25">
      <c r="A125" s="42">
        <v>5</v>
      </c>
      <c r="B125" s="33" t="s">
        <v>85</v>
      </c>
      <c r="C125" s="34">
        <v>2298013.9900000002</v>
      </c>
      <c r="D125" s="34">
        <v>1047625.26</v>
      </c>
      <c r="E125" s="35">
        <v>0.45588299999999998</v>
      </c>
      <c r="F125" s="34">
        <v>854018.11</v>
      </c>
      <c r="G125" s="35">
        <v>0.37163299999999999</v>
      </c>
    </row>
    <row r="126" spans="1:7" ht="15.75" x14ac:dyDescent="0.25">
      <c r="A126" s="42">
        <v>6</v>
      </c>
      <c r="B126" s="33" t="s">
        <v>46</v>
      </c>
      <c r="C126" s="34">
        <v>1188307.02</v>
      </c>
      <c r="D126" s="34">
        <v>434401.32</v>
      </c>
      <c r="E126" s="35">
        <v>0.36556300000000003</v>
      </c>
      <c r="F126" s="34">
        <v>434401.32</v>
      </c>
      <c r="G126" s="35">
        <v>0.36556300000000003</v>
      </c>
    </row>
    <row r="127" spans="1:7" ht="15.75" x14ac:dyDescent="0.25">
      <c r="A127" s="42">
        <v>7</v>
      </c>
      <c r="B127" s="33" t="s">
        <v>88</v>
      </c>
      <c r="C127" s="34">
        <v>1697188.92</v>
      </c>
      <c r="D127" s="34">
        <v>739483.38</v>
      </c>
      <c r="E127" s="35">
        <v>0.43571100000000001</v>
      </c>
      <c r="F127" s="34">
        <v>620231.52</v>
      </c>
      <c r="G127" s="35">
        <v>0.36544599999999999</v>
      </c>
    </row>
    <row r="128" spans="1:7" ht="15.75" x14ac:dyDescent="0.25">
      <c r="A128" s="42">
        <v>8</v>
      </c>
      <c r="B128" s="33" t="s">
        <v>120</v>
      </c>
      <c r="C128" s="34">
        <v>6649158.46</v>
      </c>
      <c r="D128" s="34">
        <v>2449380.04</v>
      </c>
      <c r="E128" s="35">
        <v>0.36837399999999998</v>
      </c>
      <c r="F128" s="34">
        <v>2404160.0099999998</v>
      </c>
      <c r="G128" s="35">
        <v>0.36157400000000001</v>
      </c>
    </row>
    <row r="129" spans="1:7" ht="15.75" x14ac:dyDescent="0.25">
      <c r="A129" s="42">
        <v>9</v>
      </c>
      <c r="B129" s="33" t="s">
        <v>97</v>
      </c>
      <c r="C129" s="34">
        <v>1879443.26</v>
      </c>
      <c r="D129" s="34">
        <v>676956.18</v>
      </c>
      <c r="E129" s="35">
        <v>0.36019000000000001</v>
      </c>
      <c r="F129" s="34">
        <v>669947.24</v>
      </c>
      <c r="G129" s="35">
        <v>0.35646</v>
      </c>
    </row>
    <row r="130" spans="1:7" ht="15.75" x14ac:dyDescent="0.25">
      <c r="A130" s="42">
        <v>10</v>
      </c>
      <c r="B130" s="33" t="s">
        <v>76</v>
      </c>
      <c r="C130" s="34">
        <v>644242.28</v>
      </c>
      <c r="D130" s="34">
        <v>229496.15</v>
      </c>
      <c r="E130" s="35">
        <v>0.35622599999999999</v>
      </c>
      <c r="F130" s="34">
        <v>229496.15</v>
      </c>
      <c r="G130" s="35">
        <v>0.35622599999999999</v>
      </c>
    </row>
    <row r="131" spans="1:7" ht="15.75" x14ac:dyDescent="0.25">
      <c r="A131" s="42">
        <v>11</v>
      </c>
      <c r="B131" s="33" t="s">
        <v>117</v>
      </c>
      <c r="C131" s="34">
        <v>1317369.22</v>
      </c>
      <c r="D131" s="34">
        <v>467918.71</v>
      </c>
      <c r="E131" s="35">
        <v>0.35519200000000001</v>
      </c>
      <c r="F131" s="34">
        <v>467918.71</v>
      </c>
      <c r="G131" s="35">
        <v>0.35519200000000001</v>
      </c>
    </row>
    <row r="132" spans="1:7" ht="15.75" x14ac:dyDescent="0.25">
      <c r="A132" s="42">
        <v>12</v>
      </c>
      <c r="B132" s="33" t="s">
        <v>80</v>
      </c>
      <c r="C132" s="34">
        <v>8080014.8499999996</v>
      </c>
      <c r="D132" s="34">
        <v>3095357.52</v>
      </c>
      <c r="E132" s="35">
        <v>0.38308799999999998</v>
      </c>
      <c r="F132" s="34">
        <v>2852108.94</v>
      </c>
      <c r="G132" s="35">
        <v>0.35298299999999999</v>
      </c>
    </row>
    <row r="133" spans="1:7" ht="15.75" x14ac:dyDescent="0.25">
      <c r="A133" s="42">
        <v>13</v>
      </c>
      <c r="B133" s="33" t="s">
        <v>105</v>
      </c>
      <c r="C133" s="34">
        <v>4559777.71</v>
      </c>
      <c r="D133" s="34">
        <v>1608689.72</v>
      </c>
      <c r="E133" s="35">
        <v>0.3528</v>
      </c>
      <c r="F133" s="34">
        <v>1607192.84</v>
      </c>
      <c r="G133" s="35">
        <v>0.35247200000000001</v>
      </c>
    </row>
    <row r="134" spans="1:7" ht="15.75" x14ac:dyDescent="0.25">
      <c r="A134" s="42">
        <v>14</v>
      </c>
      <c r="B134" s="33" t="s">
        <v>59</v>
      </c>
      <c r="C134" s="34">
        <v>5408915.9500000002</v>
      </c>
      <c r="D134" s="34">
        <v>1905295.78</v>
      </c>
      <c r="E134" s="35">
        <v>0.35225099999999998</v>
      </c>
      <c r="F134" s="34">
        <v>1905295.78</v>
      </c>
      <c r="G134" s="35">
        <v>0.35225099999999998</v>
      </c>
    </row>
    <row r="135" spans="1:7" ht="15.75" x14ac:dyDescent="0.25">
      <c r="A135" s="42">
        <v>15</v>
      </c>
      <c r="B135" s="33" t="s">
        <v>83</v>
      </c>
      <c r="C135" s="34">
        <v>1915411.57</v>
      </c>
      <c r="D135" s="34">
        <v>670548.81000000006</v>
      </c>
      <c r="E135" s="35">
        <v>0.35008099999999998</v>
      </c>
      <c r="F135" s="34">
        <v>669510.19999999995</v>
      </c>
      <c r="G135" s="35">
        <v>0.34953899999999999</v>
      </c>
    </row>
    <row r="136" spans="1:7" ht="15.75" x14ac:dyDescent="0.25">
      <c r="A136" s="42">
        <v>16</v>
      </c>
      <c r="B136" s="33" t="s">
        <v>77</v>
      </c>
      <c r="C136" s="34">
        <v>2042196.12</v>
      </c>
      <c r="D136" s="34">
        <v>714181.37</v>
      </c>
      <c r="E136" s="35">
        <v>0.34971200000000002</v>
      </c>
      <c r="F136" s="34">
        <v>707829.51</v>
      </c>
      <c r="G136" s="35">
        <v>0.34660200000000002</v>
      </c>
    </row>
    <row r="137" spans="1:7" ht="15.75" x14ac:dyDescent="0.25">
      <c r="A137" s="42">
        <v>17</v>
      </c>
      <c r="B137" s="33" t="s">
        <v>66</v>
      </c>
      <c r="C137" s="34">
        <v>3078146.63</v>
      </c>
      <c r="D137" s="34">
        <v>1041301.27</v>
      </c>
      <c r="E137" s="35">
        <v>0.33828799999999998</v>
      </c>
      <c r="F137" s="34">
        <v>1041301.27</v>
      </c>
      <c r="G137" s="35">
        <v>0.33828799999999998</v>
      </c>
    </row>
    <row r="138" spans="1:7" ht="15.75" x14ac:dyDescent="0.25">
      <c r="A138" s="42">
        <v>18</v>
      </c>
      <c r="B138" s="33" t="s">
        <v>115</v>
      </c>
      <c r="C138" s="34">
        <v>2514618.13</v>
      </c>
      <c r="D138" s="34">
        <v>1132972.82</v>
      </c>
      <c r="E138" s="35">
        <v>0.45055499999999998</v>
      </c>
      <c r="F138" s="34">
        <v>839628.58</v>
      </c>
      <c r="G138" s="35">
        <v>0.333899</v>
      </c>
    </row>
    <row r="139" spans="1:7" ht="15.75" x14ac:dyDescent="0.25">
      <c r="A139" s="42">
        <v>19</v>
      </c>
      <c r="B139" s="33" t="s">
        <v>81</v>
      </c>
      <c r="C139" s="34">
        <v>2842763.49</v>
      </c>
      <c r="D139" s="34">
        <v>1060946.79</v>
      </c>
      <c r="E139" s="35">
        <v>0.37320999999999999</v>
      </c>
      <c r="F139" s="34">
        <v>947805.8</v>
      </c>
      <c r="G139" s="35">
        <v>0.33340999999999998</v>
      </c>
    </row>
    <row r="140" spans="1:7" ht="15.75" x14ac:dyDescent="0.25">
      <c r="A140" s="42">
        <v>20</v>
      </c>
      <c r="B140" s="33" t="s">
        <v>92</v>
      </c>
      <c r="C140" s="34">
        <v>13939590.800000001</v>
      </c>
      <c r="D140" s="34">
        <v>4646771.7</v>
      </c>
      <c r="E140" s="35">
        <v>0.33335100000000001</v>
      </c>
      <c r="F140" s="34">
        <v>4635334.67</v>
      </c>
      <c r="G140" s="35">
        <v>0.33252999999999999</v>
      </c>
    </row>
    <row r="141" spans="1:7" ht="15.75" x14ac:dyDescent="0.25">
      <c r="A141" s="42">
        <v>21</v>
      </c>
      <c r="B141" s="33" t="s">
        <v>62</v>
      </c>
      <c r="C141" s="34">
        <v>9429803.0500000007</v>
      </c>
      <c r="D141" s="34">
        <v>3366942.89</v>
      </c>
      <c r="E141" s="35">
        <v>0.35705300000000001</v>
      </c>
      <c r="F141" s="34">
        <v>3127365.55</v>
      </c>
      <c r="G141" s="35">
        <v>0.33164700000000003</v>
      </c>
    </row>
    <row r="142" spans="1:7" ht="15.75" x14ac:dyDescent="0.25">
      <c r="A142" s="42">
        <v>22</v>
      </c>
      <c r="B142" s="33" t="s">
        <v>108</v>
      </c>
      <c r="C142" s="34">
        <v>3178409.92</v>
      </c>
      <c r="D142" s="34">
        <v>1611078.95</v>
      </c>
      <c r="E142" s="35">
        <v>0.50688200000000005</v>
      </c>
      <c r="F142" s="34">
        <v>1041282.11</v>
      </c>
      <c r="G142" s="35">
        <v>0.32761099999999999</v>
      </c>
    </row>
    <row r="143" spans="1:7" ht="15.75" x14ac:dyDescent="0.25">
      <c r="A143" s="42">
        <v>23</v>
      </c>
      <c r="B143" s="33" t="s">
        <v>121</v>
      </c>
      <c r="C143" s="34">
        <v>4203663.79</v>
      </c>
      <c r="D143" s="34">
        <v>2138584.56</v>
      </c>
      <c r="E143" s="35">
        <v>0.50874299999999995</v>
      </c>
      <c r="F143" s="34">
        <v>1366349.8</v>
      </c>
      <c r="G143" s="35">
        <v>0.32503799999999999</v>
      </c>
    </row>
    <row r="144" spans="1:7" ht="15.75" x14ac:dyDescent="0.25">
      <c r="A144" s="42">
        <v>24</v>
      </c>
      <c r="B144" s="33" t="s">
        <v>86</v>
      </c>
      <c r="C144" s="34">
        <v>1715912.5</v>
      </c>
      <c r="D144" s="34">
        <v>626327.6</v>
      </c>
      <c r="E144" s="35">
        <v>0.36501099999999997</v>
      </c>
      <c r="F144" s="34">
        <v>554465.94999999995</v>
      </c>
      <c r="G144" s="35">
        <v>0.32313199999999997</v>
      </c>
    </row>
    <row r="145" spans="1:7" ht="15.75" x14ac:dyDescent="0.25">
      <c r="A145" s="42">
        <v>25</v>
      </c>
      <c r="B145" s="33" t="s">
        <v>56</v>
      </c>
      <c r="C145" s="34">
        <v>3498258.26</v>
      </c>
      <c r="D145" s="34">
        <v>1194078.6000000001</v>
      </c>
      <c r="E145" s="35">
        <v>0.341335</v>
      </c>
      <c r="F145" s="34">
        <v>1125845.93</v>
      </c>
      <c r="G145" s="35">
        <v>0.32183</v>
      </c>
    </row>
    <row r="146" spans="1:7" ht="15.75" x14ac:dyDescent="0.25">
      <c r="A146" s="42">
        <v>26</v>
      </c>
      <c r="B146" s="33" t="s">
        <v>44</v>
      </c>
      <c r="C146" s="34">
        <v>6115248.0099999998</v>
      </c>
      <c r="D146" s="34">
        <v>2091768.74</v>
      </c>
      <c r="E146" s="35">
        <v>0.34205799999999997</v>
      </c>
      <c r="F146" s="34">
        <v>1952079.96</v>
      </c>
      <c r="G146" s="35">
        <v>0.31921500000000003</v>
      </c>
    </row>
    <row r="147" spans="1:7" ht="15.75" x14ac:dyDescent="0.25">
      <c r="A147" s="42">
        <v>27</v>
      </c>
      <c r="B147" s="33" t="s">
        <v>82</v>
      </c>
      <c r="C147" s="34">
        <v>9321517.8200000003</v>
      </c>
      <c r="D147" s="34">
        <v>3203351.34</v>
      </c>
      <c r="E147" s="35">
        <v>0.34365099999999998</v>
      </c>
      <c r="F147" s="34">
        <v>2963657.71</v>
      </c>
      <c r="G147" s="35">
        <v>0.31793700000000003</v>
      </c>
    </row>
    <row r="148" spans="1:7" ht="15.75" x14ac:dyDescent="0.25">
      <c r="A148" s="42">
        <v>28</v>
      </c>
      <c r="B148" s="33" t="s">
        <v>61</v>
      </c>
      <c r="C148" s="34">
        <v>4123009.13</v>
      </c>
      <c r="D148" s="34">
        <v>1317686.49</v>
      </c>
      <c r="E148" s="35">
        <v>0.31959300000000002</v>
      </c>
      <c r="F148" s="34">
        <v>1303766.49</v>
      </c>
      <c r="G148" s="35">
        <v>0.31621700000000003</v>
      </c>
    </row>
    <row r="149" spans="1:7" ht="15.75" x14ac:dyDescent="0.25">
      <c r="A149" s="42">
        <v>29</v>
      </c>
      <c r="B149" s="33" t="s">
        <v>89</v>
      </c>
      <c r="C149" s="34">
        <v>2498495.94</v>
      </c>
      <c r="D149" s="34">
        <v>989026.41</v>
      </c>
      <c r="E149" s="35">
        <v>0.39584900000000001</v>
      </c>
      <c r="F149" s="34">
        <v>785619.39</v>
      </c>
      <c r="G149" s="35">
        <v>0.31443700000000002</v>
      </c>
    </row>
    <row r="150" spans="1:7" ht="15.75" x14ac:dyDescent="0.25">
      <c r="A150" s="42">
        <v>30</v>
      </c>
      <c r="B150" s="33" t="s">
        <v>112</v>
      </c>
      <c r="C150" s="34">
        <v>3834589.08</v>
      </c>
      <c r="D150" s="34">
        <v>1623478.81</v>
      </c>
      <c r="E150" s="35">
        <v>0.42337799999999998</v>
      </c>
      <c r="F150" s="34">
        <v>1194629.56</v>
      </c>
      <c r="G150" s="35">
        <v>0.31153999999999998</v>
      </c>
    </row>
    <row r="151" spans="1:7" ht="15.75" x14ac:dyDescent="0.25">
      <c r="A151" s="42">
        <v>31</v>
      </c>
      <c r="B151" s="33" t="s">
        <v>63</v>
      </c>
      <c r="C151" s="34">
        <v>15286703.26</v>
      </c>
      <c r="D151" s="34">
        <v>7004294.4299999997</v>
      </c>
      <c r="E151" s="35">
        <v>0.45819500000000002</v>
      </c>
      <c r="F151" s="34">
        <v>4751241.33</v>
      </c>
      <c r="G151" s="35">
        <v>0.310809</v>
      </c>
    </row>
    <row r="152" spans="1:7" ht="15.75" x14ac:dyDescent="0.25">
      <c r="A152" s="42">
        <v>32</v>
      </c>
      <c r="B152" s="33" t="s">
        <v>107</v>
      </c>
      <c r="C152" s="34">
        <v>3606976.38</v>
      </c>
      <c r="D152" s="34">
        <v>1769419.26</v>
      </c>
      <c r="E152" s="35">
        <v>0.49055500000000002</v>
      </c>
      <c r="F152" s="34">
        <v>1120612.29</v>
      </c>
      <c r="G152" s="35">
        <v>0.31067899999999998</v>
      </c>
    </row>
    <row r="153" spans="1:7" ht="15.75" x14ac:dyDescent="0.25">
      <c r="A153" s="42">
        <v>33</v>
      </c>
      <c r="B153" s="33" t="s">
        <v>124</v>
      </c>
      <c r="C153" s="34">
        <v>4809502.95</v>
      </c>
      <c r="D153" s="34">
        <v>2206483.92</v>
      </c>
      <c r="E153" s="35">
        <v>0.45877600000000002</v>
      </c>
      <c r="F153" s="34">
        <v>1492816.97</v>
      </c>
      <c r="G153" s="35">
        <v>0.31038900000000003</v>
      </c>
    </row>
    <row r="154" spans="1:7" ht="15.75" x14ac:dyDescent="0.25">
      <c r="A154" s="42">
        <v>34</v>
      </c>
      <c r="B154" s="33" t="s">
        <v>79</v>
      </c>
      <c r="C154" s="34">
        <v>6102042.2300000004</v>
      </c>
      <c r="D154" s="34">
        <v>1958157.92</v>
      </c>
      <c r="E154" s="35">
        <v>0.32090200000000002</v>
      </c>
      <c r="F154" s="34">
        <v>1884489.76</v>
      </c>
      <c r="G154" s="35">
        <v>0.30882900000000002</v>
      </c>
    </row>
    <row r="155" spans="1:7" ht="15.75" x14ac:dyDescent="0.25">
      <c r="A155" s="42">
        <v>35</v>
      </c>
      <c r="B155" s="33" t="s">
        <v>47</v>
      </c>
      <c r="C155" s="34">
        <v>515135.73</v>
      </c>
      <c r="D155" s="34">
        <v>158810.6</v>
      </c>
      <c r="E155" s="35">
        <v>0.30828899999999998</v>
      </c>
      <c r="F155" s="34">
        <v>158810.6</v>
      </c>
      <c r="G155" s="35">
        <v>0.30828899999999998</v>
      </c>
    </row>
    <row r="156" spans="1:7" ht="15.75" x14ac:dyDescent="0.25">
      <c r="A156" s="42">
        <v>36</v>
      </c>
      <c r="B156" s="33" t="s">
        <v>52</v>
      </c>
      <c r="C156" s="34">
        <v>2874954.34</v>
      </c>
      <c r="D156" s="34">
        <v>889951.52</v>
      </c>
      <c r="E156" s="35">
        <v>0.30955300000000002</v>
      </c>
      <c r="F156" s="34">
        <v>885476.52</v>
      </c>
      <c r="G156" s="35">
        <v>0.30799700000000002</v>
      </c>
    </row>
    <row r="157" spans="1:7" ht="15.75" x14ac:dyDescent="0.25">
      <c r="A157" s="42">
        <v>37</v>
      </c>
      <c r="B157" s="33" t="s">
        <v>67</v>
      </c>
      <c r="C157" s="34">
        <v>24494414.710000001</v>
      </c>
      <c r="D157" s="34">
        <v>8088324.0199999996</v>
      </c>
      <c r="E157" s="35">
        <v>0.33021099999999998</v>
      </c>
      <c r="F157" s="34">
        <v>7454976.71</v>
      </c>
      <c r="G157" s="35">
        <v>0.30435400000000001</v>
      </c>
    </row>
    <row r="158" spans="1:7" ht="15.75" x14ac:dyDescent="0.25">
      <c r="A158" s="42">
        <v>38</v>
      </c>
      <c r="B158" s="33" t="s">
        <v>90</v>
      </c>
      <c r="C158" s="34">
        <v>1479601.74</v>
      </c>
      <c r="D158" s="34">
        <v>545906.96</v>
      </c>
      <c r="E158" s="35">
        <v>0.36895499999999998</v>
      </c>
      <c r="F158" s="34">
        <v>450161.5</v>
      </c>
      <c r="G158" s="35">
        <v>0.30424499999999999</v>
      </c>
    </row>
    <row r="159" spans="1:7" ht="15.75" x14ac:dyDescent="0.25">
      <c r="A159" s="42">
        <v>39</v>
      </c>
      <c r="B159" s="33" t="s">
        <v>114</v>
      </c>
      <c r="C159" s="34">
        <v>3378972.89</v>
      </c>
      <c r="D159" s="34">
        <v>1621828.08</v>
      </c>
      <c r="E159" s="35">
        <v>0.47997699999999999</v>
      </c>
      <c r="F159" s="34">
        <v>1000829.08</v>
      </c>
      <c r="G159" s="35">
        <v>0.29619299999999998</v>
      </c>
    </row>
    <row r="160" spans="1:7" ht="15.75" x14ac:dyDescent="0.25">
      <c r="A160" s="42">
        <v>40</v>
      </c>
      <c r="B160" s="33" t="s">
        <v>99</v>
      </c>
      <c r="C160" s="34">
        <v>50631448.880000003</v>
      </c>
      <c r="D160" s="34">
        <v>18404119.52</v>
      </c>
      <c r="E160" s="35">
        <v>0.36349199999999998</v>
      </c>
      <c r="F160" s="34">
        <v>14736765.07</v>
      </c>
      <c r="G160" s="35">
        <v>0.29105999999999999</v>
      </c>
    </row>
    <row r="161" spans="1:7" ht="15.75" x14ac:dyDescent="0.25">
      <c r="A161" s="42">
        <v>41</v>
      </c>
      <c r="B161" s="33" t="s">
        <v>91</v>
      </c>
      <c r="C161" s="34">
        <v>3485134.8</v>
      </c>
      <c r="D161" s="34">
        <v>1249455.3899999999</v>
      </c>
      <c r="E161" s="35">
        <v>0.35851</v>
      </c>
      <c r="F161" s="34">
        <v>1010346.12</v>
      </c>
      <c r="G161" s="35">
        <v>0.28990199999999999</v>
      </c>
    </row>
    <row r="162" spans="1:7" ht="15.75" x14ac:dyDescent="0.25">
      <c r="A162" s="42">
        <v>42</v>
      </c>
      <c r="B162" s="33" t="s">
        <v>94</v>
      </c>
      <c r="C162" s="34">
        <v>3876910.78</v>
      </c>
      <c r="D162" s="34">
        <v>1313004.76</v>
      </c>
      <c r="E162" s="35">
        <v>0.338673</v>
      </c>
      <c r="F162" s="34">
        <v>1112762.57</v>
      </c>
      <c r="G162" s="35">
        <v>0.28702299999999997</v>
      </c>
    </row>
    <row r="163" spans="1:7" ht="15.75" x14ac:dyDescent="0.25">
      <c r="A163" s="42">
        <v>43</v>
      </c>
      <c r="B163" s="33" t="s">
        <v>93</v>
      </c>
      <c r="C163" s="34">
        <v>2282643.1800000002</v>
      </c>
      <c r="D163" s="34">
        <v>821191.55</v>
      </c>
      <c r="E163" s="35">
        <v>0.35975499999999999</v>
      </c>
      <c r="F163" s="34">
        <v>632381.93999999994</v>
      </c>
      <c r="G163" s="35">
        <v>0.27703899999999998</v>
      </c>
    </row>
    <row r="164" spans="1:7" ht="15.75" x14ac:dyDescent="0.25">
      <c r="A164" s="42">
        <v>44</v>
      </c>
      <c r="B164" s="33" t="s">
        <v>111</v>
      </c>
      <c r="C164" s="34">
        <v>2736731.65</v>
      </c>
      <c r="D164" s="34">
        <v>1237254.74</v>
      </c>
      <c r="E164" s="35">
        <v>0.45209199999999999</v>
      </c>
      <c r="F164" s="34">
        <v>744750.52</v>
      </c>
      <c r="G164" s="35">
        <v>0.27213100000000001</v>
      </c>
    </row>
    <row r="165" spans="1:7" ht="15.75" x14ac:dyDescent="0.25">
      <c r="A165" s="42">
        <v>45</v>
      </c>
      <c r="B165" s="33" t="s">
        <v>109</v>
      </c>
      <c r="C165" s="34">
        <v>1372444.99</v>
      </c>
      <c r="D165" s="34">
        <v>412641.19</v>
      </c>
      <c r="E165" s="35">
        <v>0.30066100000000001</v>
      </c>
      <c r="F165" s="34">
        <v>372505.71</v>
      </c>
      <c r="G165" s="35">
        <v>0.27141799999999999</v>
      </c>
    </row>
    <row r="166" spans="1:7" ht="15.75" x14ac:dyDescent="0.25">
      <c r="A166" s="42">
        <v>46</v>
      </c>
      <c r="B166" s="33" t="s">
        <v>113</v>
      </c>
      <c r="C166" s="34">
        <v>3356683</v>
      </c>
      <c r="D166" s="34">
        <v>1223061.67</v>
      </c>
      <c r="E166" s="35">
        <v>0.36436600000000002</v>
      </c>
      <c r="F166" s="34">
        <v>910914.24</v>
      </c>
      <c r="G166" s="35">
        <v>0.27137299999999998</v>
      </c>
    </row>
    <row r="167" spans="1:7" ht="15.75" x14ac:dyDescent="0.25">
      <c r="A167" s="42">
        <v>47</v>
      </c>
      <c r="B167" s="33" t="s">
        <v>95</v>
      </c>
      <c r="C167" s="34">
        <v>2728099.98</v>
      </c>
      <c r="D167" s="34">
        <v>910884.71</v>
      </c>
      <c r="E167" s="35">
        <v>0.33389000000000002</v>
      </c>
      <c r="F167" s="34">
        <v>635081.38</v>
      </c>
      <c r="G167" s="35">
        <v>0.232793</v>
      </c>
    </row>
    <row r="168" spans="1:7" ht="15.75" x14ac:dyDescent="0.25">
      <c r="A168" s="42">
        <v>48</v>
      </c>
      <c r="B168" s="33" t="s">
        <v>64</v>
      </c>
      <c r="C168" s="34">
        <v>373962.54</v>
      </c>
      <c r="D168" s="34">
        <v>86883.56</v>
      </c>
      <c r="E168" s="35">
        <v>0.23233200000000001</v>
      </c>
      <c r="F168" s="34">
        <v>86883.56</v>
      </c>
      <c r="G168" s="35">
        <v>0.23233200000000001</v>
      </c>
    </row>
    <row r="169" spans="1:7" ht="15.75" x14ac:dyDescent="0.25">
      <c r="A169" s="42">
        <v>49</v>
      </c>
      <c r="B169" s="33" t="s">
        <v>126</v>
      </c>
      <c r="C169" s="34">
        <v>5224988.0599999996</v>
      </c>
      <c r="D169" s="34">
        <v>680028.99</v>
      </c>
      <c r="E169" s="35">
        <v>0.13014899999999999</v>
      </c>
      <c r="F169" s="34">
        <v>639221.99</v>
      </c>
      <c r="G169" s="35">
        <v>0.122339</v>
      </c>
    </row>
    <row r="170" spans="1:7" ht="15.75" x14ac:dyDescent="0.25">
      <c r="A170" s="42">
        <v>50</v>
      </c>
      <c r="B170" s="33" t="s">
        <v>116</v>
      </c>
      <c r="C170" s="34">
        <v>754488.98</v>
      </c>
      <c r="D170" s="34">
        <v>82221.81</v>
      </c>
      <c r="E170" s="35">
        <v>0.108977</v>
      </c>
      <c r="F170" s="34">
        <v>70718.62</v>
      </c>
      <c r="G170" s="35">
        <v>9.3729999999999994E-2</v>
      </c>
    </row>
    <row r="171" spans="1:7" x14ac:dyDescent="0.25">
      <c r="A171" s="70" t="s">
        <v>127</v>
      </c>
      <c r="B171" s="71"/>
      <c r="C171" s="39">
        <v>385143346</v>
      </c>
      <c r="D171" s="39">
        <v>161344735.81999999</v>
      </c>
      <c r="E171" s="40">
        <v>0.41892099999999999</v>
      </c>
      <c r="F171" s="39">
        <v>134932980.91999999</v>
      </c>
      <c r="G171" s="40">
        <v>0.35034500000000002</v>
      </c>
    </row>
    <row r="172" spans="1:7" ht="6.95" customHeight="1" x14ac:dyDescent="0.25"/>
    <row r="175" spans="1:7" ht="15.75" x14ac:dyDescent="0.25">
      <c r="A175" s="41"/>
      <c r="B175" s="41"/>
      <c r="C175" s="41"/>
      <c r="D175" s="41"/>
      <c r="E175" s="41"/>
      <c r="F175" s="41"/>
      <c r="G175" s="41"/>
    </row>
    <row r="177" spans="1:7" ht="15.75" x14ac:dyDescent="0.25">
      <c r="A177" s="67" t="s">
        <v>37</v>
      </c>
      <c r="B177" s="73"/>
      <c r="C177" s="73"/>
      <c r="D177" s="73"/>
      <c r="E177" s="73"/>
      <c r="F177" s="73"/>
      <c r="G177" s="73"/>
    </row>
    <row r="178" spans="1:7" ht="15.75" x14ac:dyDescent="0.25">
      <c r="A178" s="67" t="s">
        <v>137</v>
      </c>
      <c r="B178" s="73"/>
      <c r="C178" s="73"/>
      <c r="D178" s="73"/>
      <c r="E178" s="73"/>
      <c r="F178" s="73"/>
      <c r="G178" s="73"/>
    </row>
    <row r="179" spans="1:7" ht="38.25" x14ac:dyDescent="0.25">
      <c r="A179" s="32" t="s">
        <v>129</v>
      </c>
      <c r="B179" s="32" t="s">
        <v>132</v>
      </c>
      <c r="C179" s="31" t="s">
        <v>18</v>
      </c>
      <c r="D179" s="31" t="s">
        <v>19</v>
      </c>
      <c r="E179" s="31" t="s">
        <v>41</v>
      </c>
      <c r="F179" s="31" t="s">
        <v>21</v>
      </c>
      <c r="G179" s="31" t="s">
        <v>42</v>
      </c>
    </row>
    <row r="180" spans="1:7" ht="15.75" x14ac:dyDescent="0.25">
      <c r="A180" s="42">
        <v>1</v>
      </c>
      <c r="B180" s="33" t="s">
        <v>50</v>
      </c>
      <c r="C180" s="34">
        <v>12042685.039999999</v>
      </c>
      <c r="D180" s="34">
        <v>5111602.32</v>
      </c>
      <c r="E180" s="35">
        <v>0.42445699999999997</v>
      </c>
      <c r="F180" s="34">
        <v>4494362.12</v>
      </c>
      <c r="G180" s="35">
        <v>0.37320300000000001</v>
      </c>
    </row>
    <row r="181" spans="1:7" ht="15.75" x14ac:dyDescent="0.25">
      <c r="A181" s="42">
        <v>2</v>
      </c>
      <c r="B181" s="33" t="s">
        <v>60</v>
      </c>
      <c r="C181" s="34">
        <v>1946608.7</v>
      </c>
      <c r="D181" s="34">
        <v>748030.47</v>
      </c>
      <c r="E181" s="35">
        <v>0.384274</v>
      </c>
      <c r="F181" s="34">
        <v>686057.38</v>
      </c>
      <c r="G181" s="35">
        <v>0.352437</v>
      </c>
    </row>
    <row r="182" spans="1:7" ht="15.75" x14ac:dyDescent="0.25">
      <c r="A182" s="42">
        <v>3</v>
      </c>
      <c r="B182" s="33" t="s">
        <v>53</v>
      </c>
      <c r="C182" s="34">
        <v>480386.47</v>
      </c>
      <c r="D182" s="34">
        <v>174444.42</v>
      </c>
      <c r="E182" s="35">
        <v>0.36313299999999998</v>
      </c>
      <c r="F182" s="34">
        <v>168869.1</v>
      </c>
      <c r="G182" s="35">
        <v>0.35152800000000001</v>
      </c>
    </row>
    <row r="183" spans="1:7" ht="15.75" x14ac:dyDescent="0.25">
      <c r="A183" s="42">
        <v>4</v>
      </c>
      <c r="B183" s="33" t="s">
        <v>69</v>
      </c>
      <c r="C183" s="34">
        <v>3597501.9</v>
      </c>
      <c r="D183" s="34">
        <v>1340519.02</v>
      </c>
      <c r="E183" s="35">
        <v>0.37262499999999998</v>
      </c>
      <c r="F183" s="34">
        <v>1251131.2</v>
      </c>
      <c r="G183" s="35">
        <v>0.34777799999999998</v>
      </c>
    </row>
    <row r="184" spans="1:7" ht="15.75" x14ac:dyDescent="0.25">
      <c r="A184" s="42">
        <v>5</v>
      </c>
      <c r="B184" s="33" t="s">
        <v>98</v>
      </c>
      <c r="C184" s="34">
        <v>33327869</v>
      </c>
      <c r="D184" s="34">
        <v>13003253.08</v>
      </c>
      <c r="E184" s="35">
        <v>0.39016200000000001</v>
      </c>
      <c r="F184" s="34">
        <v>11565879.58</v>
      </c>
      <c r="G184" s="35">
        <v>0.34703299999999998</v>
      </c>
    </row>
    <row r="185" spans="1:7" ht="15.75" x14ac:dyDescent="0.25">
      <c r="A185" s="42">
        <v>6</v>
      </c>
      <c r="B185" s="33" t="s">
        <v>72</v>
      </c>
      <c r="C185" s="34">
        <v>4663869.2</v>
      </c>
      <c r="D185" s="34">
        <v>1583664.06</v>
      </c>
      <c r="E185" s="35">
        <v>0.33955999999999997</v>
      </c>
      <c r="F185" s="34">
        <v>1550129.14</v>
      </c>
      <c r="G185" s="35">
        <v>0.33237</v>
      </c>
    </row>
    <row r="186" spans="1:7" ht="15.75" x14ac:dyDescent="0.25">
      <c r="A186" s="42">
        <v>7</v>
      </c>
      <c r="B186" s="33" t="s">
        <v>49</v>
      </c>
      <c r="C186" s="34">
        <v>144502282.02000001</v>
      </c>
      <c r="D186" s="34">
        <v>94287209.299999997</v>
      </c>
      <c r="E186" s="35">
        <v>0.65249599999999996</v>
      </c>
      <c r="F186" s="34">
        <v>46949625.689999998</v>
      </c>
      <c r="G186" s="35">
        <v>0.32490599999999997</v>
      </c>
    </row>
    <row r="187" spans="1:7" ht="15.75" x14ac:dyDescent="0.25">
      <c r="A187" s="42">
        <v>8</v>
      </c>
      <c r="B187" s="33" t="s">
        <v>51</v>
      </c>
      <c r="C187" s="34">
        <v>55047809.829999998</v>
      </c>
      <c r="D187" s="34">
        <v>28170541.559999999</v>
      </c>
      <c r="E187" s="35">
        <v>0.51174699999999995</v>
      </c>
      <c r="F187" s="34">
        <v>17532576.82</v>
      </c>
      <c r="G187" s="35">
        <v>0.31849699999999997</v>
      </c>
    </row>
    <row r="188" spans="1:7" ht="15.75" x14ac:dyDescent="0.25">
      <c r="A188" s="42">
        <v>9</v>
      </c>
      <c r="B188" s="33" t="s">
        <v>55</v>
      </c>
      <c r="C188" s="34">
        <v>862284.04</v>
      </c>
      <c r="D188" s="34">
        <v>264625.34000000003</v>
      </c>
      <c r="E188" s="35">
        <v>0.30688900000000002</v>
      </c>
      <c r="F188" s="34">
        <v>264625.34000000003</v>
      </c>
      <c r="G188" s="35">
        <v>0.30688900000000002</v>
      </c>
    </row>
    <row r="189" spans="1:7" ht="15.75" x14ac:dyDescent="0.25">
      <c r="A189" s="42">
        <v>10</v>
      </c>
      <c r="B189" s="33" t="s">
        <v>68</v>
      </c>
      <c r="C189" s="34">
        <v>50073447.259999998</v>
      </c>
      <c r="D189" s="34">
        <v>18477887.440000001</v>
      </c>
      <c r="E189" s="35">
        <v>0.36901600000000001</v>
      </c>
      <c r="F189" s="34">
        <v>15192227.949999999</v>
      </c>
      <c r="G189" s="35">
        <v>0.30339899999999997</v>
      </c>
    </row>
    <row r="190" spans="1:7" ht="15.75" x14ac:dyDescent="0.25">
      <c r="A190" s="42">
        <v>11</v>
      </c>
      <c r="B190" s="33" t="s">
        <v>100</v>
      </c>
      <c r="C190" s="34">
        <v>62098210.859999999</v>
      </c>
      <c r="D190" s="34">
        <v>20482153.050000001</v>
      </c>
      <c r="E190" s="35">
        <v>0.32983499999999999</v>
      </c>
      <c r="F190" s="34">
        <v>18370688.75</v>
      </c>
      <c r="G190" s="35">
        <v>0.29583300000000001</v>
      </c>
    </row>
    <row r="191" spans="1:7" ht="15.75" x14ac:dyDescent="0.25">
      <c r="A191" s="42">
        <v>12</v>
      </c>
      <c r="B191" s="33" t="s">
        <v>122</v>
      </c>
      <c r="C191" s="34">
        <v>4173909.28</v>
      </c>
      <c r="D191" s="34">
        <v>1603456.2</v>
      </c>
      <c r="E191" s="35">
        <v>0.384162</v>
      </c>
      <c r="F191" s="34">
        <v>1212295.82</v>
      </c>
      <c r="G191" s="35">
        <v>0.29044599999999998</v>
      </c>
    </row>
    <row r="192" spans="1:7" ht="15.75" x14ac:dyDescent="0.25">
      <c r="A192" s="42">
        <v>13</v>
      </c>
      <c r="B192" s="33" t="s">
        <v>73</v>
      </c>
      <c r="C192" s="34">
        <v>11963504.390000001</v>
      </c>
      <c r="D192" s="34">
        <v>4432405.67</v>
      </c>
      <c r="E192" s="35">
        <v>0.37049399999999999</v>
      </c>
      <c r="F192" s="34">
        <v>3437675.06</v>
      </c>
      <c r="G192" s="35">
        <v>0.28734700000000002</v>
      </c>
    </row>
    <row r="193" spans="1:7" ht="15.75" x14ac:dyDescent="0.25">
      <c r="A193" s="42">
        <v>14</v>
      </c>
      <c r="B193" s="33" t="s">
        <v>75</v>
      </c>
      <c r="C193" s="34">
        <v>3873963.45</v>
      </c>
      <c r="D193" s="34">
        <v>1249909.0900000001</v>
      </c>
      <c r="E193" s="35">
        <v>0.32264300000000001</v>
      </c>
      <c r="F193" s="34">
        <v>1028951.03</v>
      </c>
      <c r="G193" s="35">
        <v>0.26560699999999998</v>
      </c>
    </row>
    <row r="194" spans="1:7" ht="15.75" x14ac:dyDescent="0.25">
      <c r="A194" s="42">
        <v>15</v>
      </c>
      <c r="B194" s="33" t="s">
        <v>74</v>
      </c>
      <c r="C194" s="34">
        <v>5197963.09</v>
      </c>
      <c r="D194" s="34">
        <v>2210487.4500000002</v>
      </c>
      <c r="E194" s="35">
        <v>0.42526000000000003</v>
      </c>
      <c r="F194" s="34">
        <v>1257972.01</v>
      </c>
      <c r="G194" s="35">
        <v>0.242012</v>
      </c>
    </row>
    <row r="195" spans="1:7" ht="15.75" x14ac:dyDescent="0.25">
      <c r="A195" s="42">
        <v>16</v>
      </c>
      <c r="B195" s="33" t="s">
        <v>101</v>
      </c>
      <c r="C195" s="34">
        <v>17936532.649999999</v>
      </c>
      <c r="D195" s="34">
        <v>7142685.2300000004</v>
      </c>
      <c r="E195" s="35">
        <v>0.39822000000000002</v>
      </c>
      <c r="F195" s="34">
        <v>3740395.34</v>
      </c>
      <c r="G195" s="35">
        <v>0.208535</v>
      </c>
    </row>
    <row r="196" spans="1:7" x14ac:dyDescent="0.25">
      <c r="A196" s="70" t="s">
        <v>133</v>
      </c>
      <c r="B196" s="71"/>
      <c r="C196" s="39">
        <v>411788827.18000001</v>
      </c>
      <c r="D196" s="39">
        <v>200282873.69999999</v>
      </c>
      <c r="E196" s="40">
        <v>0.486373</v>
      </c>
      <c r="F196" s="39">
        <v>128703462.33</v>
      </c>
      <c r="G196" s="40">
        <v>0.31254700000000002</v>
      </c>
    </row>
    <row r="197" spans="1:7" ht="6.95" customHeight="1" x14ac:dyDescent="0.25">
      <c r="A197" s="41"/>
      <c r="B197" s="41"/>
      <c r="C197" s="41"/>
      <c r="D197" s="41"/>
      <c r="E197" s="41"/>
      <c r="F197" s="41"/>
      <c r="G197" s="41"/>
    </row>
    <row r="198" spans="1:7" ht="6.95" customHeight="1" x14ac:dyDescent="0.25"/>
    <row r="199" spans="1:7" ht="15.75" x14ac:dyDescent="0.25">
      <c r="A199" s="67" t="s">
        <v>37</v>
      </c>
      <c r="B199" s="73"/>
      <c r="C199" s="73"/>
      <c r="D199" s="73"/>
      <c r="E199" s="73"/>
      <c r="F199" s="73"/>
      <c r="G199" s="73"/>
    </row>
    <row r="200" spans="1:7" ht="15.75" x14ac:dyDescent="0.25">
      <c r="A200" s="67" t="s">
        <v>137</v>
      </c>
      <c r="B200" s="73"/>
      <c r="C200" s="73"/>
      <c r="D200" s="73"/>
      <c r="E200" s="73"/>
      <c r="F200" s="73"/>
      <c r="G200" s="73"/>
    </row>
    <row r="201" spans="1:7" ht="38.25" x14ac:dyDescent="0.25">
      <c r="A201" s="32" t="s">
        <v>129</v>
      </c>
      <c r="B201" s="32" t="s">
        <v>134</v>
      </c>
      <c r="C201" s="31" t="s">
        <v>18</v>
      </c>
      <c r="D201" s="31" t="s">
        <v>19</v>
      </c>
      <c r="E201" s="31" t="s">
        <v>41</v>
      </c>
      <c r="F201" s="31" t="s">
        <v>21</v>
      </c>
      <c r="G201" s="31" t="s">
        <v>42</v>
      </c>
    </row>
    <row r="202" spans="1:7" ht="15.75" x14ac:dyDescent="0.25">
      <c r="A202" s="42">
        <v>1</v>
      </c>
      <c r="B202" s="33" t="s">
        <v>43</v>
      </c>
      <c r="C202" s="34">
        <v>134029625.18000001</v>
      </c>
      <c r="D202" s="34">
        <v>68953092.379999995</v>
      </c>
      <c r="E202" s="35">
        <v>0.51446199999999997</v>
      </c>
      <c r="F202" s="34">
        <v>57051118.170000002</v>
      </c>
      <c r="G202" s="35">
        <v>0.42566100000000001</v>
      </c>
    </row>
    <row r="203" spans="1:7" ht="15.75" x14ac:dyDescent="0.25">
      <c r="A203" s="42">
        <v>2</v>
      </c>
      <c r="B203" s="33" t="s">
        <v>58</v>
      </c>
      <c r="C203" s="34">
        <v>7500</v>
      </c>
      <c r="D203" s="34">
        <v>3140.2</v>
      </c>
      <c r="E203" s="35">
        <v>0.41869299999999998</v>
      </c>
      <c r="F203" s="34">
        <v>2864.2</v>
      </c>
      <c r="G203" s="35">
        <v>0.38189299999999998</v>
      </c>
    </row>
    <row r="204" spans="1:7" ht="15.75" x14ac:dyDescent="0.25">
      <c r="A204" s="42">
        <v>3</v>
      </c>
      <c r="B204" s="33" t="s">
        <v>110</v>
      </c>
      <c r="C204" s="34">
        <v>2840941.49</v>
      </c>
      <c r="D204" s="34">
        <v>1292883.93</v>
      </c>
      <c r="E204" s="35">
        <v>0.45508999999999999</v>
      </c>
      <c r="F204" s="34">
        <v>1080348.17</v>
      </c>
      <c r="G204" s="35">
        <v>0.380278</v>
      </c>
    </row>
    <row r="205" spans="1:7" ht="15.75" x14ac:dyDescent="0.25">
      <c r="A205" s="42">
        <v>4</v>
      </c>
      <c r="B205" s="33" t="s">
        <v>119</v>
      </c>
      <c r="C205" s="34">
        <v>919372.36</v>
      </c>
      <c r="D205" s="34">
        <v>348043.5</v>
      </c>
      <c r="E205" s="35">
        <v>0.37856600000000001</v>
      </c>
      <c r="F205" s="34">
        <v>345660.8</v>
      </c>
      <c r="G205" s="35">
        <v>0.375975</v>
      </c>
    </row>
    <row r="206" spans="1:7" ht="15.75" x14ac:dyDescent="0.25">
      <c r="A206" s="42">
        <v>5</v>
      </c>
      <c r="B206" s="33" t="s">
        <v>50</v>
      </c>
      <c r="C206" s="34">
        <v>12042685.039999999</v>
      </c>
      <c r="D206" s="34">
        <v>5111602.32</v>
      </c>
      <c r="E206" s="35">
        <v>0.42445699999999997</v>
      </c>
      <c r="F206" s="34">
        <v>4494362.12</v>
      </c>
      <c r="G206" s="35">
        <v>0.37320300000000001</v>
      </c>
    </row>
    <row r="207" spans="1:7" ht="15.75" x14ac:dyDescent="0.25">
      <c r="A207" s="42">
        <v>6</v>
      </c>
      <c r="B207" s="33" t="s">
        <v>85</v>
      </c>
      <c r="C207" s="34">
        <v>2298013.9900000002</v>
      </c>
      <c r="D207" s="34">
        <v>1047625.26</v>
      </c>
      <c r="E207" s="35">
        <v>0.45588299999999998</v>
      </c>
      <c r="F207" s="34">
        <v>854018.11</v>
      </c>
      <c r="G207" s="35">
        <v>0.37163299999999999</v>
      </c>
    </row>
    <row r="208" spans="1:7" ht="15.75" x14ac:dyDescent="0.25">
      <c r="A208" s="42">
        <v>7</v>
      </c>
      <c r="B208" s="33" t="s">
        <v>46</v>
      </c>
      <c r="C208" s="34">
        <v>1188307.02</v>
      </c>
      <c r="D208" s="34">
        <v>434401.32</v>
      </c>
      <c r="E208" s="35">
        <v>0.36556300000000003</v>
      </c>
      <c r="F208" s="34">
        <v>434401.32</v>
      </c>
      <c r="G208" s="35">
        <v>0.36556300000000003</v>
      </c>
    </row>
    <row r="209" spans="1:7" ht="15.75" x14ac:dyDescent="0.25">
      <c r="A209" s="42">
        <v>8</v>
      </c>
      <c r="B209" s="33" t="s">
        <v>88</v>
      </c>
      <c r="C209" s="34">
        <v>1697188.92</v>
      </c>
      <c r="D209" s="34">
        <v>739483.38</v>
      </c>
      <c r="E209" s="35">
        <v>0.43571100000000001</v>
      </c>
      <c r="F209" s="34">
        <v>620231.52</v>
      </c>
      <c r="G209" s="35">
        <v>0.36544599999999999</v>
      </c>
    </row>
    <row r="210" spans="1:7" ht="15.75" x14ac:dyDescent="0.25">
      <c r="A210" s="42">
        <v>9</v>
      </c>
      <c r="B210" s="33" t="s">
        <v>120</v>
      </c>
      <c r="C210" s="34">
        <v>6649158.46</v>
      </c>
      <c r="D210" s="34">
        <v>2449380.04</v>
      </c>
      <c r="E210" s="35">
        <v>0.36837399999999998</v>
      </c>
      <c r="F210" s="34">
        <v>2404160.0099999998</v>
      </c>
      <c r="G210" s="35">
        <v>0.36157400000000001</v>
      </c>
    </row>
    <row r="211" spans="1:7" ht="15.75" x14ac:dyDescent="0.25">
      <c r="A211" s="42">
        <v>10</v>
      </c>
      <c r="B211" s="33" t="s">
        <v>97</v>
      </c>
      <c r="C211" s="34">
        <v>1879443.26</v>
      </c>
      <c r="D211" s="34">
        <v>676956.18</v>
      </c>
      <c r="E211" s="35">
        <v>0.36019000000000001</v>
      </c>
      <c r="F211" s="34">
        <v>669947.24</v>
      </c>
      <c r="G211" s="35">
        <v>0.35646</v>
      </c>
    </row>
    <row r="212" spans="1:7" ht="15.75" x14ac:dyDescent="0.25">
      <c r="A212" s="42">
        <v>11</v>
      </c>
      <c r="B212" s="33" t="s">
        <v>76</v>
      </c>
      <c r="C212" s="34">
        <v>644242.28</v>
      </c>
      <c r="D212" s="34">
        <v>229496.15</v>
      </c>
      <c r="E212" s="35">
        <v>0.35622599999999999</v>
      </c>
      <c r="F212" s="34">
        <v>229496.15</v>
      </c>
      <c r="G212" s="35">
        <v>0.35622599999999999</v>
      </c>
    </row>
    <row r="213" spans="1:7" ht="15.75" x14ac:dyDescent="0.25">
      <c r="A213" s="42">
        <v>12</v>
      </c>
      <c r="B213" s="33" t="s">
        <v>117</v>
      </c>
      <c r="C213" s="34">
        <v>1317369.22</v>
      </c>
      <c r="D213" s="34">
        <v>467918.71</v>
      </c>
      <c r="E213" s="35">
        <v>0.35519200000000001</v>
      </c>
      <c r="F213" s="34">
        <v>467918.71</v>
      </c>
      <c r="G213" s="35">
        <v>0.35519200000000001</v>
      </c>
    </row>
    <row r="214" spans="1:7" ht="15.75" x14ac:dyDescent="0.25">
      <c r="A214" s="42">
        <v>13</v>
      </c>
      <c r="B214" s="33" t="s">
        <v>80</v>
      </c>
      <c r="C214" s="34">
        <v>8080014.8499999996</v>
      </c>
      <c r="D214" s="34">
        <v>3095357.52</v>
      </c>
      <c r="E214" s="35">
        <v>0.38308799999999998</v>
      </c>
      <c r="F214" s="34">
        <v>2852108.94</v>
      </c>
      <c r="G214" s="35">
        <v>0.35298299999999999</v>
      </c>
    </row>
    <row r="215" spans="1:7" ht="15.75" x14ac:dyDescent="0.25">
      <c r="A215" s="42">
        <v>14</v>
      </c>
      <c r="B215" s="33" t="s">
        <v>105</v>
      </c>
      <c r="C215" s="34">
        <v>4559777.71</v>
      </c>
      <c r="D215" s="34">
        <v>1608689.72</v>
      </c>
      <c r="E215" s="35">
        <v>0.3528</v>
      </c>
      <c r="F215" s="34">
        <v>1607192.84</v>
      </c>
      <c r="G215" s="35">
        <v>0.35247200000000001</v>
      </c>
    </row>
    <row r="216" spans="1:7" ht="15.75" x14ac:dyDescent="0.25">
      <c r="A216" s="42">
        <v>15</v>
      </c>
      <c r="B216" s="33" t="s">
        <v>60</v>
      </c>
      <c r="C216" s="34">
        <v>1946608.7</v>
      </c>
      <c r="D216" s="34">
        <v>748030.47</v>
      </c>
      <c r="E216" s="35">
        <v>0.384274</v>
      </c>
      <c r="F216" s="34">
        <v>686057.38</v>
      </c>
      <c r="G216" s="35">
        <v>0.352437</v>
      </c>
    </row>
    <row r="217" spans="1:7" ht="15.75" x14ac:dyDescent="0.25">
      <c r="A217" s="42">
        <v>16</v>
      </c>
      <c r="B217" s="33" t="s">
        <v>59</v>
      </c>
      <c r="C217" s="34">
        <v>5408915.9500000002</v>
      </c>
      <c r="D217" s="34">
        <v>1905295.78</v>
      </c>
      <c r="E217" s="35">
        <v>0.35225099999999998</v>
      </c>
      <c r="F217" s="34">
        <v>1905295.78</v>
      </c>
      <c r="G217" s="35">
        <v>0.35225099999999998</v>
      </c>
    </row>
    <row r="218" spans="1:7" ht="15.75" x14ac:dyDescent="0.25">
      <c r="A218" s="42">
        <v>17</v>
      </c>
      <c r="B218" s="33" t="s">
        <v>53</v>
      </c>
      <c r="C218" s="34">
        <v>480386.47</v>
      </c>
      <c r="D218" s="34">
        <v>174444.42</v>
      </c>
      <c r="E218" s="35">
        <v>0.36313299999999998</v>
      </c>
      <c r="F218" s="34">
        <v>168869.1</v>
      </c>
      <c r="G218" s="35">
        <v>0.35152800000000001</v>
      </c>
    </row>
    <row r="219" spans="1:7" ht="15.75" x14ac:dyDescent="0.25">
      <c r="A219" s="42">
        <v>18</v>
      </c>
      <c r="B219" s="33" t="s">
        <v>83</v>
      </c>
      <c r="C219" s="34">
        <v>1915411.57</v>
      </c>
      <c r="D219" s="34">
        <v>670548.81000000006</v>
      </c>
      <c r="E219" s="35">
        <v>0.35008099999999998</v>
      </c>
      <c r="F219" s="34">
        <v>669510.19999999995</v>
      </c>
      <c r="G219" s="35">
        <v>0.34953899999999999</v>
      </c>
    </row>
    <row r="220" spans="1:7" ht="15.75" x14ac:dyDescent="0.25">
      <c r="A220" s="42">
        <v>19</v>
      </c>
      <c r="B220" s="33" t="s">
        <v>69</v>
      </c>
      <c r="C220" s="34">
        <v>3597501.9</v>
      </c>
      <c r="D220" s="34">
        <v>1340519.02</v>
      </c>
      <c r="E220" s="35">
        <v>0.37262499999999998</v>
      </c>
      <c r="F220" s="34">
        <v>1251131.2</v>
      </c>
      <c r="G220" s="35">
        <v>0.34777799999999998</v>
      </c>
    </row>
    <row r="221" spans="1:7" ht="15.75" x14ac:dyDescent="0.25">
      <c r="A221" s="42">
        <v>20</v>
      </c>
      <c r="B221" s="33" t="s">
        <v>98</v>
      </c>
      <c r="C221" s="34">
        <v>33327869</v>
      </c>
      <c r="D221" s="34">
        <v>13003253.08</v>
      </c>
      <c r="E221" s="35">
        <v>0.39016200000000001</v>
      </c>
      <c r="F221" s="34">
        <v>11565879.58</v>
      </c>
      <c r="G221" s="35">
        <v>0.34703299999999998</v>
      </c>
    </row>
    <row r="222" spans="1:7" ht="15.75" x14ac:dyDescent="0.25">
      <c r="A222" s="42">
        <v>21</v>
      </c>
      <c r="B222" s="33" t="s">
        <v>77</v>
      </c>
      <c r="C222" s="34">
        <v>2042196.12</v>
      </c>
      <c r="D222" s="34">
        <v>714181.37</v>
      </c>
      <c r="E222" s="35">
        <v>0.34971200000000002</v>
      </c>
      <c r="F222" s="34">
        <v>707829.51</v>
      </c>
      <c r="G222" s="35">
        <v>0.34660200000000002</v>
      </c>
    </row>
    <row r="223" spans="1:7" ht="15.75" x14ac:dyDescent="0.25">
      <c r="A223" s="42">
        <v>22</v>
      </c>
      <c r="B223" s="33" t="s">
        <v>66</v>
      </c>
      <c r="C223" s="34">
        <v>3078146.63</v>
      </c>
      <c r="D223" s="34">
        <v>1041301.27</v>
      </c>
      <c r="E223" s="35">
        <v>0.33828799999999998</v>
      </c>
      <c r="F223" s="34">
        <v>1041301.27</v>
      </c>
      <c r="G223" s="35">
        <v>0.33828799999999998</v>
      </c>
    </row>
    <row r="224" spans="1:7" ht="15.75" x14ac:dyDescent="0.25">
      <c r="A224" s="42">
        <v>23</v>
      </c>
      <c r="B224" s="33" t="s">
        <v>115</v>
      </c>
      <c r="C224" s="34">
        <v>2514618.13</v>
      </c>
      <c r="D224" s="34">
        <v>1132972.82</v>
      </c>
      <c r="E224" s="35">
        <v>0.45055499999999998</v>
      </c>
      <c r="F224" s="34">
        <v>839628.58</v>
      </c>
      <c r="G224" s="35">
        <v>0.333899</v>
      </c>
    </row>
    <row r="225" spans="1:7" ht="15.75" x14ac:dyDescent="0.25">
      <c r="A225" s="42">
        <v>24</v>
      </c>
      <c r="B225" s="33" t="s">
        <v>81</v>
      </c>
      <c r="C225" s="34">
        <v>2842763.49</v>
      </c>
      <c r="D225" s="34">
        <v>1060946.79</v>
      </c>
      <c r="E225" s="35">
        <v>0.37320999999999999</v>
      </c>
      <c r="F225" s="34">
        <v>947805.8</v>
      </c>
      <c r="G225" s="35">
        <v>0.33340999999999998</v>
      </c>
    </row>
    <row r="226" spans="1:7" ht="15.75" x14ac:dyDescent="0.25">
      <c r="A226" s="42">
        <v>25</v>
      </c>
      <c r="B226" s="33" t="s">
        <v>92</v>
      </c>
      <c r="C226" s="34">
        <v>13939590.800000001</v>
      </c>
      <c r="D226" s="34">
        <v>4646771.7</v>
      </c>
      <c r="E226" s="35">
        <v>0.33335100000000001</v>
      </c>
      <c r="F226" s="34">
        <v>4635334.67</v>
      </c>
      <c r="G226" s="35">
        <v>0.33252999999999999</v>
      </c>
    </row>
    <row r="227" spans="1:7" ht="15.75" x14ac:dyDescent="0.25">
      <c r="A227" s="42">
        <v>26</v>
      </c>
      <c r="B227" s="33" t="s">
        <v>72</v>
      </c>
      <c r="C227" s="34">
        <v>4663869.2</v>
      </c>
      <c r="D227" s="34">
        <v>1583664.06</v>
      </c>
      <c r="E227" s="35">
        <v>0.33955999999999997</v>
      </c>
      <c r="F227" s="34">
        <v>1550129.14</v>
      </c>
      <c r="G227" s="35">
        <v>0.33237</v>
      </c>
    </row>
    <row r="228" spans="1:7" ht="15.75" x14ac:dyDescent="0.25">
      <c r="A228" s="42">
        <v>27</v>
      </c>
      <c r="B228" s="33" t="s">
        <v>62</v>
      </c>
      <c r="C228" s="34">
        <v>9429803.0500000007</v>
      </c>
      <c r="D228" s="34">
        <v>3366942.89</v>
      </c>
      <c r="E228" s="35">
        <v>0.35705300000000001</v>
      </c>
      <c r="F228" s="34">
        <v>3127365.55</v>
      </c>
      <c r="G228" s="35">
        <v>0.33164700000000003</v>
      </c>
    </row>
    <row r="229" spans="1:7" ht="15.75" x14ac:dyDescent="0.25">
      <c r="A229" s="42">
        <v>28</v>
      </c>
      <c r="B229" s="33" t="s">
        <v>108</v>
      </c>
      <c r="C229" s="34">
        <v>3178409.92</v>
      </c>
      <c r="D229" s="34">
        <v>1611078.95</v>
      </c>
      <c r="E229" s="35">
        <v>0.50688200000000005</v>
      </c>
      <c r="F229" s="34">
        <v>1041282.11</v>
      </c>
      <c r="G229" s="35">
        <v>0.32761099999999999</v>
      </c>
    </row>
    <row r="230" spans="1:7" ht="15.75" x14ac:dyDescent="0.25">
      <c r="A230" s="42">
        <v>29</v>
      </c>
      <c r="B230" s="33" t="s">
        <v>121</v>
      </c>
      <c r="C230" s="34">
        <v>4203663.79</v>
      </c>
      <c r="D230" s="34">
        <v>2138584.56</v>
      </c>
      <c r="E230" s="35">
        <v>0.50874299999999995</v>
      </c>
      <c r="F230" s="34">
        <v>1366349.8</v>
      </c>
      <c r="G230" s="35">
        <v>0.32503799999999999</v>
      </c>
    </row>
    <row r="231" spans="1:7" ht="15.75" x14ac:dyDescent="0.25">
      <c r="A231" s="42">
        <v>30</v>
      </c>
      <c r="B231" s="33" t="s">
        <v>49</v>
      </c>
      <c r="C231" s="34">
        <v>144502282.02000001</v>
      </c>
      <c r="D231" s="34">
        <v>94287209.299999997</v>
      </c>
      <c r="E231" s="35">
        <v>0.65249599999999996</v>
      </c>
      <c r="F231" s="34">
        <v>46949625.689999998</v>
      </c>
      <c r="G231" s="35">
        <v>0.32490599999999997</v>
      </c>
    </row>
    <row r="232" spans="1:7" ht="15.75" x14ac:dyDescent="0.25">
      <c r="A232" s="42">
        <v>31</v>
      </c>
      <c r="B232" s="33" t="s">
        <v>86</v>
      </c>
      <c r="C232" s="34">
        <v>1715912.5</v>
      </c>
      <c r="D232" s="34">
        <v>626327.6</v>
      </c>
      <c r="E232" s="35">
        <v>0.36501099999999997</v>
      </c>
      <c r="F232" s="34">
        <v>554465.94999999995</v>
      </c>
      <c r="G232" s="35">
        <v>0.32313199999999997</v>
      </c>
    </row>
    <row r="233" spans="1:7" ht="15.75" x14ac:dyDescent="0.25">
      <c r="A233" s="42">
        <v>32</v>
      </c>
      <c r="B233" s="33" t="s">
        <v>56</v>
      </c>
      <c r="C233" s="34">
        <v>3498258.26</v>
      </c>
      <c r="D233" s="34">
        <v>1194078.6000000001</v>
      </c>
      <c r="E233" s="35">
        <v>0.341335</v>
      </c>
      <c r="F233" s="34">
        <v>1125845.93</v>
      </c>
      <c r="G233" s="35">
        <v>0.32183</v>
      </c>
    </row>
    <row r="234" spans="1:7" ht="15.75" x14ac:dyDescent="0.25">
      <c r="A234" s="42">
        <v>33</v>
      </c>
      <c r="B234" s="33" t="s">
        <v>44</v>
      </c>
      <c r="C234" s="34">
        <v>6115248.0099999998</v>
      </c>
      <c r="D234" s="34">
        <v>2091768.74</v>
      </c>
      <c r="E234" s="35">
        <v>0.34205799999999997</v>
      </c>
      <c r="F234" s="34">
        <v>1952079.96</v>
      </c>
      <c r="G234" s="35">
        <v>0.31921500000000003</v>
      </c>
    </row>
    <row r="235" spans="1:7" ht="15.75" x14ac:dyDescent="0.25">
      <c r="A235" s="42">
        <v>34</v>
      </c>
      <c r="B235" s="33" t="s">
        <v>51</v>
      </c>
      <c r="C235" s="34">
        <v>55047809.829999998</v>
      </c>
      <c r="D235" s="34">
        <v>28170541.559999999</v>
      </c>
      <c r="E235" s="35">
        <v>0.51174699999999995</v>
      </c>
      <c r="F235" s="34">
        <v>17532576.82</v>
      </c>
      <c r="G235" s="35">
        <v>0.31849699999999997</v>
      </c>
    </row>
    <row r="236" spans="1:7" ht="15.75" x14ac:dyDescent="0.25">
      <c r="A236" s="42">
        <v>35</v>
      </c>
      <c r="B236" s="33" t="s">
        <v>82</v>
      </c>
      <c r="C236" s="34">
        <v>9321517.8200000003</v>
      </c>
      <c r="D236" s="34">
        <v>3203351.34</v>
      </c>
      <c r="E236" s="35">
        <v>0.34365099999999998</v>
      </c>
      <c r="F236" s="34">
        <v>2963657.71</v>
      </c>
      <c r="G236" s="35">
        <v>0.31793700000000003</v>
      </c>
    </row>
    <row r="237" spans="1:7" ht="15.75" x14ac:dyDescent="0.25">
      <c r="A237" s="42">
        <v>36</v>
      </c>
      <c r="B237" s="33" t="s">
        <v>61</v>
      </c>
      <c r="C237" s="34">
        <v>4123009.13</v>
      </c>
      <c r="D237" s="34">
        <v>1317686.49</v>
      </c>
      <c r="E237" s="35">
        <v>0.31959300000000002</v>
      </c>
      <c r="F237" s="34">
        <v>1303766.49</v>
      </c>
      <c r="G237" s="35">
        <v>0.31621700000000003</v>
      </c>
    </row>
    <row r="238" spans="1:7" ht="15.75" x14ac:dyDescent="0.25">
      <c r="A238" s="42">
        <v>37</v>
      </c>
      <c r="B238" s="33" t="s">
        <v>89</v>
      </c>
      <c r="C238" s="34">
        <v>2498495.94</v>
      </c>
      <c r="D238" s="34">
        <v>989026.41</v>
      </c>
      <c r="E238" s="35">
        <v>0.39584900000000001</v>
      </c>
      <c r="F238" s="34">
        <v>785619.39</v>
      </c>
      <c r="G238" s="35">
        <v>0.31443700000000002</v>
      </c>
    </row>
    <row r="239" spans="1:7" ht="15.75" x14ac:dyDescent="0.25">
      <c r="A239" s="42">
        <v>38</v>
      </c>
      <c r="B239" s="33" t="s">
        <v>112</v>
      </c>
      <c r="C239" s="34">
        <v>3834589.08</v>
      </c>
      <c r="D239" s="34">
        <v>1623478.81</v>
      </c>
      <c r="E239" s="35">
        <v>0.42337799999999998</v>
      </c>
      <c r="F239" s="34">
        <v>1194629.56</v>
      </c>
      <c r="G239" s="35">
        <v>0.31153999999999998</v>
      </c>
    </row>
    <row r="240" spans="1:7" ht="15.75" x14ac:dyDescent="0.25">
      <c r="A240" s="42">
        <v>39</v>
      </c>
      <c r="B240" s="33" t="s">
        <v>63</v>
      </c>
      <c r="C240" s="34">
        <v>15286703.26</v>
      </c>
      <c r="D240" s="34">
        <v>7004294.4299999997</v>
      </c>
      <c r="E240" s="35">
        <v>0.45819500000000002</v>
      </c>
      <c r="F240" s="34">
        <v>4751241.33</v>
      </c>
      <c r="G240" s="35">
        <v>0.310809</v>
      </c>
    </row>
    <row r="241" spans="1:7" ht="15.75" x14ac:dyDescent="0.25">
      <c r="A241" s="42">
        <v>40</v>
      </c>
      <c r="B241" s="33" t="s">
        <v>107</v>
      </c>
      <c r="C241" s="34">
        <v>3606976.38</v>
      </c>
      <c r="D241" s="34">
        <v>1769419.26</v>
      </c>
      <c r="E241" s="35">
        <v>0.49055500000000002</v>
      </c>
      <c r="F241" s="34">
        <v>1120612.29</v>
      </c>
      <c r="G241" s="35">
        <v>0.31067899999999998</v>
      </c>
    </row>
    <row r="242" spans="1:7" ht="15.75" x14ac:dyDescent="0.25">
      <c r="A242" s="42">
        <v>41</v>
      </c>
      <c r="B242" s="33" t="s">
        <v>124</v>
      </c>
      <c r="C242" s="34">
        <v>4809502.95</v>
      </c>
      <c r="D242" s="34">
        <v>2206483.92</v>
      </c>
      <c r="E242" s="35">
        <v>0.45877600000000002</v>
      </c>
      <c r="F242" s="34">
        <v>1492816.97</v>
      </c>
      <c r="G242" s="35">
        <v>0.31038900000000003</v>
      </c>
    </row>
    <row r="243" spans="1:7" ht="15.75" x14ac:dyDescent="0.25">
      <c r="A243" s="42">
        <v>42</v>
      </c>
      <c r="B243" s="33" t="s">
        <v>79</v>
      </c>
      <c r="C243" s="34">
        <v>6102042.2300000004</v>
      </c>
      <c r="D243" s="34">
        <v>1958157.92</v>
      </c>
      <c r="E243" s="35">
        <v>0.32090200000000002</v>
      </c>
      <c r="F243" s="34">
        <v>1884489.76</v>
      </c>
      <c r="G243" s="35">
        <v>0.30882900000000002</v>
      </c>
    </row>
    <row r="244" spans="1:7" ht="15.75" x14ac:dyDescent="0.25">
      <c r="A244" s="42">
        <v>43</v>
      </c>
      <c r="B244" s="33" t="s">
        <v>47</v>
      </c>
      <c r="C244" s="34">
        <v>515135.73</v>
      </c>
      <c r="D244" s="34">
        <v>158810.6</v>
      </c>
      <c r="E244" s="35">
        <v>0.30828899999999998</v>
      </c>
      <c r="F244" s="34">
        <v>158810.6</v>
      </c>
      <c r="G244" s="35">
        <v>0.30828899999999998</v>
      </c>
    </row>
    <row r="245" spans="1:7" ht="15.75" x14ac:dyDescent="0.25">
      <c r="A245" s="42">
        <v>44</v>
      </c>
      <c r="B245" s="33" t="s">
        <v>52</v>
      </c>
      <c r="C245" s="34">
        <v>2874954.34</v>
      </c>
      <c r="D245" s="34">
        <v>889951.52</v>
      </c>
      <c r="E245" s="35">
        <v>0.30955300000000002</v>
      </c>
      <c r="F245" s="34">
        <v>885476.52</v>
      </c>
      <c r="G245" s="35">
        <v>0.30799700000000002</v>
      </c>
    </row>
    <row r="246" spans="1:7" ht="15.75" x14ac:dyDescent="0.25">
      <c r="A246" s="42">
        <v>45</v>
      </c>
      <c r="B246" s="33" t="s">
        <v>55</v>
      </c>
      <c r="C246" s="34">
        <v>862284.04</v>
      </c>
      <c r="D246" s="34">
        <v>264625.34000000003</v>
      </c>
      <c r="E246" s="35">
        <v>0.30688900000000002</v>
      </c>
      <c r="F246" s="34">
        <v>264625.34000000003</v>
      </c>
      <c r="G246" s="35">
        <v>0.30688900000000002</v>
      </c>
    </row>
    <row r="247" spans="1:7" ht="15.75" x14ac:dyDescent="0.25">
      <c r="A247" s="42">
        <v>46</v>
      </c>
      <c r="B247" s="33" t="s">
        <v>67</v>
      </c>
      <c r="C247" s="34">
        <v>24494414.710000001</v>
      </c>
      <c r="D247" s="34">
        <v>8088324.0199999996</v>
      </c>
      <c r="E247" s="35">
        <v>0.33021099999999998</v>
      </c>
      <c r="F247" s="34">
        <v>7454976.71</v>
      </c>
      <c r="G247" s="35">
        <v>0.30435400000000001</v>
      </c>
    </row>
    <row r="248" spans="1:7" ht="15.75" x14ac:dyDescent="0.25">
      <c r="A248" s="42">
        <v>47</v>
      </c>
      <c r="B248" s="33" t="s">
        <v>90</v>
      </c>
      <c r="C248" s="34">
        <v>1479601.74</v>
      </c>
      <c r="D248" s="34">
        <v>545906.96</v>
      </c>
      <c r="E248" s="35">
        <v>0.36895499999999998</v>
      </c>
      <c r="F248" s="34">
        <v>450161.5</v>
      </c>
      <c r="G248" s="35">
        <v>0.30424499999999999</v>
      </c>
    </row>
    <row r="249" spans="1:7" ht="15.75" x14ac:dyDescent="0.25">
      <c r="A249" s="42">
        <v>48</v>
      </c>
      <c r="B249" s="33" t="s">
        <v>68</v>
      </c>
      <c r="C249" s="34">
        <v>50073447.259999998</v>
      </c>
      <c r="D249" s="34">
        <v>18477887.440000001</v>
      </c>
      <c r="E249" s="35">
        <v>0.36901600000000001</v>
      </c>
      <c r="F249" s="34">
        <v>15192227.949999999</v>
      </c>
      <c r="G249" s="35">
        <v>0.30339899999999997</v>
      </c>
    </row>
    <row r="250" spans="1:7" ht="15.75" x14ac:dyDescent="0.25">
      <c r="A250" s="42">
        <v>49</v>
      </c>
      <c r="B250" s="33" t="s">
        <v>114</v>
      </c>
      <c r="C250" s="34">
        <v>3378972.89</v>
      </c>
      <c r="D250" s="34">
        <v>1621828.08</v>
      </c>
      <c r="E250" s="35">
        <v>0.47997699999999999</v>
      </c>
      <c r="F250" s="34">
        <v>1000829.08</v>
      </c>
      <c r="G250" s="35">
        <v>0.29619299999999998</v>
      </c>
    </row>
    <row r="251" spans="1:7" ht="15.75" x14ac:dyDescent="0.25">
      <c r="A251" s="42">
        <v>50</v>
      </c>
      <c r="B251" s="33" t="s">
        <v>100</v>
      </c>
      <c r="C251" s="34">
        <v>62098210.859999999</v>
      </c>
      <c r="D251" s="34">
        <v>20482153.050000001</v>
      </c>
      <c r="E251" s="35">
        <v>0.32983499999999999</v>
      </c>
      <c r="F251" s="34">
        <v>18370688.75</v>
      </c>
      <c r="G251" s="35">
        <v>0.29583300000000001</v>
      </c>
    </row>
    <row r="252" spans="1:7" ht="15.75" x14ac:dyDescent="0.25">
      <c r="A252" s="42">
        <v>51</v>
      </c>
      <c r="B252" s="33" t="s">
        <v>99</v>
      </c>
      <c r="C252" s="34">
        <v>50631448.880000003</v>
      </c>
      <c r="D252" s="34">
        <v>18404119.52</v>
      </c>
      <c r="E252" s="35">
        <v>0.36349199999999998</v>
      </c>
      <c r="F252" s="34">
        <v>14736765.07</v>
      </c>
      <c r="G252" s="35">
        <v>0.29105999999999999</v>
      </c>
    </row>
    <row r="253" spans="1:7" ht="15.75" x14ac:dyDescent="0.25">
      <c r="A253" s="42">
        <v>52</v>
      </c>
      <c r="B253" s="33" t="s">
        <v>122</v>
      </c>
      <c r="C253" s="34">
        <v>4173909.28</v>
      </c>
      <c r="D253" s="34">
        <v>1603456.2</v>
      </c>
      <c r="E253" s="35">
        <v>0.384162</v>
      </c>
      <c r="F253" s="34">
        <v>1212295.82</v>
      </c>
      <c r="G253" s="35">
        <v>0.29044599999999998</v>
      </c>
    </row>
    <row r="254" spans="1:7" ht="15.75" x14ac:dyDescent="0.25">
      <c r="A254" s="42">
        <v>53</v>
      </c>
      <c r="B254" s="33" t="s">
        <v>91</v>
      </c>
      <c r="C254" s="34">
        <v>3485134.8</v>
      </c>
      <c r="D254" s="34">
        <v>1249455.3899999999</v>
      </c>
      <c r="E254" s="35">
        <v>0.35851</v>
      </c>
      <c r="F254" s="34">
        <v>1010346.12</v>
      </c>
      <c r="G254" s="35">
        <v>0.28990199999999999</v>
      </c>
    </row>
    <row r="255" spans="1:7" ht="15.75" x14ac:dyDescent="0.25">
      <c r="A255" s="42">
        <v>54</v>
      </c>
      <c r="B255" s="33" t="s">
        <v>73</v>
      </c>
      <c r="C255" s="34">
        <v>11963504.390000001</v>
      </c>
      <c r="D255" s="34">
        <v>4432405.67</v>
      </c>
      <c r="E255" s="35">
        <v>0.37049399999999999</v>
      </c>
      <c r="F255" s="34">
        <v>3437675.06</v>
      </c>
      <c r="G255" s="35">
        <v>0.28734700000000002</v>
      </c>
    </row>
    <row r="256" spans="1:7" ht="15.75" x14ac:dyDescent="0.25">
      <c r="A256" s="42">
        <v>55</v>
      </c>
      <c r="B256" s="33" t="s">
        <v>94</v>
      </c>
      <c r="C256" s="34">
        <v>3876910.78</v>
      </c>
      <c r="D256" s="34">
        <v>1313004.76</v>
      </c>
      <c r="E256" s="35">
        <v>0.338673</v>
      </c>
      <c r="F256" s="34">
        <v>1112762.57</v>
      </c>
      <c r="G256" s="35">
        <v>0.28702299999999997</v>
      </c>
    </row>
    <row r="257" spans="1:7" ht="15.75" x14ac:dyDescent="0.25">
      <c r="A257" s="42">
        <v>56</v>
      </c>
      <c r="B257" s="33" t="s">
        <v>93</v>
      </c>
      <c r="C257" s="34">
        <v>2282643.1800000002</v>
      </c>
      <c r="D257" s="34">
        <v>821191.55</v>
      </c>
      <c r="E257" s="35">
        <v>0.35975499999999999</v>
      </c>
      <c r="F257" s="34">
        <v>632381.93999999994</v>
      </c>
      <c r="G257" s="35">
        <v>0.27703899999999998</v>
      </c>
    </row>
    <row r="258" spans="1:7" ht="15.75" x14ac:dyDescent="0.25">
      <c r="A258" s="42">
        <v>57</v>
      </c>
      <c r="B258" s="33" t="s">
        <v>111</v>
      </c>
      <c r="C258" s="34">
        <v>2736731.65</v>
      </c>
      <c r="D258" s="34">
        <v>1237254.74</v>
      </c>
      <c r="E258" s="35">
        <v>0.45209199999999999</v>
      </c>
      <c r="F258" s="34">
        <v>744750.52</v>
      </c>
      <c r="G258" s="35">
        <v>0.27213100000000001</v>
      </c>
    </row>
    <row r="259" spans="1:7" ht="15.75" x14ac:dyDescent="0.25">
      <c r="A259" s="42">
        <v>58</v>
      </c>
      <c r="B259" s="33" t="s">
        <v>109</v>
      </c>
      <c r="C259" s="34">
        <v>1372444.99</v>
      </c>
      <c r="D259" s="34">
        <v>412641.19</v>
      </c>
      <c r="E259" s="35">
        <v>0.30066100000000001</v>
      </c>
      <c r="F259" s="34">
        <v>372505.71</v>
      </c>
      <c r="G259" s="35">
        <v>0.27141799999999999</v>
      </c>
    </row>
    <row r="260" spans="1:7" ht="15.75" x14ac:dyDescent="0.25">
      <c r="A260" s="42">
        <v>59</v>
      </c>
      <c r="B260" s="33" t="s">
        <v>113</v>
      </c>
      <c r="C260" s="34">
        <v>3356683</v>
      </c>
      <c r="D260" s="34">
        <v>1223061.67</v>
      </c>
      <c r="E260" s="35">
        <v>0.36436600000000002</v>
      </c>
      <c r="F260" s="34">
        <v>910914.24</v>
      </c>
      <c r="G260" s="35">
        <v>0.27137299999999998</v>
      </c>
    </row>
    <row r="261" spans="1:7" ht="15.75" x14ac:dyDescent="0.25">
      <c r="A261" s="42">
        <v>60</v>
      </c>
      <c r="B261" s="33" t="s">
        <v>75</v>
      </c>
      <c r="C261" s="34">
        <v>3873963.45</v>
      </c>
      <c r="D261" s="34">
        <v>1249909.0900000001</v>
      </c>
      <c r="E261" s="35">
        <v>0.32264300000000001</v>
      </c>
      <c r="F261" s="34">
        <v>1028951.03</v>
      </c>
      <c r="G261" s="35">
        <v>0.26560699999999998</v>
      </c>
    </row>
    <row r="262" spans="1:7" ht="15.75" x14ac:dyDescent="0.25">
      <c r="A262" s="42">
        <v>61</v>
      </c>
      <c r="B262" s="33" t="s">
        <v>74</v>
      </c>
      <c r="C262" s="34">
        <v>5197963.09</v>
      </c>
      <c r="D262" s="34">
        <v>2210487.4500000002</v>
      </c>
      <c r="E262" s="35">
        <v>0.42526000000000003</v>
      </c>
      <c r="F262" s="34">
        <v>1257972.01</v>
      </c>
      <c r="G262" s="35">
        <v>0.242012</v>
      </c>
    </row>
    <row r="263" spans="1:7" ht="15.75" x14ac:dyDescent="0.25">
      <c r="A263" s="42">
        <v>62</v>
      </c>
      <c r="B263" s="33" t="s">
        <v>95</v>
      </c>
      <c r="C263" s="34">
        <v>2728099.98</v>
      </c>
      <c r="D263" s="34">
        <v>910884.71</v>
      </c>
      <c r="E263" s="35">
        <v>0.33389000000000002</v>
      </c>
      <c r="F263" s="34">
        <v>635081.38</v>
      </c>
      <c r="G263" s="35">
        <v>0.232793</v>
      </c>
    </row>
    <row r="264" spans="1:7" ht="15.75" x14ac:dyDescent="0.25">
      <c r="A264" s="42">
        <v>63</v>
      </c>
      <c r="B264" s="33" t="s">
        <v>64</v>
      </c>
      <c r="C264" s="34">
        <v>373962.54</v>
      </c>
      <c r="D264" s="34">
        <v>86883.56</v>
      </c>
      <c r="E264" s="35">
        <v>0.23233200000000001</v>
      </c>
      <c r="F264" s="34">
        <v>86883.56</v>
      </c>
      <c r="G264" s="35">
        <v>0.23233200000000001</v>
      </c>
    </row>
    <row r="265" spans="1:7" ht="15.75" x14ac:dyDescent="0.25">
      <c r="A265" s="42">
        <v>64</v>
      </c>
      <c r="B265" s="33" t="s">
        <v>101</v>
      </c>
      <c r="C265" s="34">
        <v>17936532.649999999</v>
      </c>
      <c r="D265" s="34">
        <v>7142685.2300000004</v>
      </c>
      <c r="E265" s="35">
        <v>0.39822000000000002</v>
      </c>
      <c r="F265" s="34">
        <v>3740395.34</v>
      </c>
      <c r="G265" s="35">
        <v>0.208535</v>
      </c>
    </row>
    <row r="266" spans="1:7" ht="15.75" x14ac:dyDescent="0.25">
      <c r="A266" s="42">
        <v>65</v>
      </c>
      <c r="B266" s="33" t="s">
        <v>126</v>
      </c>
      <c r="C266" s="34">
        <v>5224988.0599999996</v>
      </c>
      <c r="D266" s="34">
        <v>680028.99</v>
      </c>
      <c r="E266" s="35">
        <v>0.13014899999999999</v>
      </c>
      <c r="F266" s="34">
        <v>639221.99</v>
      </c>
      <c r="G266" s="35">
        <v>0.122339</v>
      </c>
    </row>
    <row r="267" spans="1:7" ht="15.75" x14ac:dyDescent="0.25">
      <c r="A267" s="42">
        <v>66</v>
      </c>
      <c r="B267" s="33" t="s">
        <v>116</v>
      </c>
      <c r="C267" s="34">
        <v>754488.98</v>
      </c>
      <c r="D267" s="34">
        <v>82221.81</v>
      </c>
      <c r="E267" s="35">
        <v>0.108977</v>
      </c>
      <c r="F267" s="34">
        <v>70718.62</v>
      </c>
      <c r="G267" s="35">
        <v>9.3729999999999994E-2</v>
      </c>
    </row>
    <row r="268" spans="1:7" x14ac:dyDescent="0.25">
      <c r="A268" s="70" t="s">
        <v>127</v>
      </c>
      <c r="B268" s="71"/>
      <c r="C268" s="39">
        <v>796932173.17999995</v>
      </c>
      <c r="D268" s="39">
        <v>361627609.51999998</v>
      </c>
      <c r="E268" s="40">
        <v>0.45377499999999998</v>
      </c>
      <c r="F268" s="39">
        <v>263636443.25</v>
      </c>
      <c r="G268" s="40">
        <v>0.330814</v>
      </c>
    </row>
    <row r="269" spans="1:7" ht="6.95" customHeight="1" x14ac:dyDescent="0.25"/>
    <row r="272" spans="1:7" ht="15.75" x14ac:dyDescent="0.25">
      <c r="A272" s="41"/>
      <c r="B272" s="41"/>
      <c r="C272" s="41"/>
      <c r="D272" s="41"/>
      <c r="E272" s="41"/>
      <c r="F272" s="41"/>
      <c r="G272" s="41"/>
    </row>
  </sheetData>
  <mergeCells count="34">
    <mergeCell ref="A196:B196"/>
    <mergeCell ref="A199:G199"/>
    <mergeCell ref="A200:G200"/>
    <mergeCell ref="A268:B268"/>
    <mergeCell ref="A118:G118"/>
    <mergeCell ref="A119:G119"/>
    <mergeCell ref="A171:B171"/>
    <mergeCell ref="A177:G177"/>
    <mergeCell ref="A178:G178"/>
    <mergeCell ref="A88:B88"/>
    <mergeCell ref="A93:G93"/>
    <mergeCell ref="A94:G94"/>
    <mergeCell ref="A95:G95"/>
    <mergeCell ref="A112:B112"/>
    <mergeCell ref="A56:A60"/>
    <mergeCell ref="A61:A72"/>
    <mergeCell ref="A73:A78"/>
    <mergeCell ref="A79:A85"/>
    <mergeCell ref="A86:A87"/>
    <mergeCell ref="A26:A31"/>
    <mergeCell ref="A32:A39"/>
    <mergeCell ref="A40:A42"/>
    <mergeCell ref="A43:A53"/>
    <mergeCell ref="A54:A55"/>
    <mergeCell ref="A7:A9"/>
    <mergeCell ref="A10:A11"/>
    <mergeCell ref="A12:A14"/>
    <mergeCell ref="A15:A19"/>
    <mergeCell ref="A20:A25"/>
    <mergeCell ref="A1:G1"/>
    <mergeCell ref="A2:G2"/>
    <mergeCell ref="A3:G3"/>
    <mergeCell ref="A4:G4"/>
    <mergeCell ref="A5:G5"/>
  </mergeCells>
  <printOptions horizontalCentered="1" verticalCentered="1"/>
  <pageMargins left="0.23622047244094491" right="0.23622047244094491" top="7.874015748031496E-2" bottom="7.874015748031496E-2" header="0" footer="0"/>
  <pageSetup paperSize="9" scale="49" fitToWidth="0" fitToHeight="0" orientation="portrait" r:id="rId1"/>
  <rowBreaks count="5" manualBreakCount="5">
    <brk id="2" max="16383" man="1"/>
    <brk id="91" max="16383" man="1"/>
    <brk id="115" max="16383" man="1"/>
    <brk id="173" max="16383" man="1"/>
    <brk id="19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1"/>
  <sheetViews>
    <sheetView zoomScaleNormal="100" workbookViewId="0">
      <selection sqref="A1:G1"/>
    </sheetView>
  </sheetViews>
  <sheetFormatPr baseColWidth="10" defaultColWidth="9.140625" defaultRowHeight="15" x14ac:dyDescent="0.25"/>
  <cols>
    <col min="1" max="1" width="16" customWidth="1"/>
    <col min="2" max="2" width="80" customWidth="1"/>
    <col min="3" max="4" width="20" customWidth="1"/>
    <col min="5" max="5" width="23" customWidth="1"/>
    <col min="6" max="7" width="20" customWidth="1"/>
  </cols>
  <sheetData>
    <row r="1" spans="1:7" ht="140.1" customHeight="1" x14ac:dyDescent="0.25">
      <c r="A1" s="65" t="s">
        <v>165</v>
      </c>
      <c r="B1" s="66"/>
      <c r="C1" s="66"/>
      <c r="D1" s="66"/>
      <c r="E1" s="66"/>
      <c r="F1" s="66"/>
      <c r="G1" s="66"/>
    </row>
    <row r="2" spans="1:7" x14ac:dyDescent="0.25">
      <c r="A2" s="66"/>
      <c r="B2" s="66"/>
      <c r="C2" s="66"/>
      <c r="D2" s="66"/>
      <c r="E2" s="66"/>
      <c r="F2" s="66"/>
      <c r="G2" s="66"/>
    </row>
    <row r="3" spans="1:7" ht="15.75" x14ac:dyDescent="0.25">
      <c r="A3" s="67" t="s">
        <v>37</v>
      </c>
      <c r="B3" s="66"/>
      <c r="C3" s="66"/>
      <c r="D3" s="66"/>
      <c r="E3" s="66"/>
      <c r="F3" s="66"/>
      <c r="G3" s="66"/>
    </row>
    <row r="4" spans="1:7" ht="15.75" x14ac:dyDescent="0.25">
      <c r="A4" s="67" t="s">
        <v>138</v>
      </c>
      <c r="B4" s="66"/>
      <c r="C4" s="66"/>
      <c r="D4" s="66"/>
      <c r="E4" s="66"/>
      <c r="F4" s="66"/>
      <c r="G4" s="66"/>
    </row>
    <row r="5" spans="1:7" ht="38.25" x14ac:dyDescent="0.25">
      <c r="A5" s="31" t="s">
        <v>39</v>
      </c>
      <c r="B5" s="32" t="s">
        <v>40</v>
      </c>
      <c r="C5" s="31" t="s">
        <v>18</v>
      </c>
      <c r="D5" s="31" t="s">
        <v>19</v>
      </c>
      <c r="E5" s="31" t="s">
        <v>41</v>
      </c>
      <c r="F5" s="31" t="s">
        <v>21</v>
      </c>
      <c r="G5" s="31" t="s">
        <v>42</v>
      </c>
    </row>
    <row r="6" spans="1:7" ht="15.75" x14ac:dyDescent="0.25">
      <c r="A6" s="68">
        <v>1</v>
      </c>
      <c r="B6" s="36" t="s">
        <v>43</v>
      </c>
      <c r="C6" s="37">
        <v>40916594.700000003</v>
      </c>
      <c r="D6" s="37">
        <v>20731710.739999998</v>
      </c>
      <c r="E6" s="38">
        <v>0.50668199999999997</v>
      </c>
      <c r="F6" s="37">
        <v>20725748.739999998</v>
      </c>
      <c r="G6" s="38">
        <v>0.50653700000000002</v>
      </c>
    </row>
    <row r="7" spans="1:7" ht="15.75" x14ac:dyDescent="0.25">
      <c r="A7" s="69"/>
      <c r="B7" s="33" t="s">
        <v>43</v>
      </c>
      <c r="C7" s="34">
        <v>39416594.700000003</v>
      </c>
      <c r="D7" s="34">
        <v>20713063.550000001</v>
      </c>
      <c r="E7" s="35">
        <v>0.52549100000000004</v>
      </c>
      <c r="F7" s="34">
        <v>20713063.550000001</v>
      </c>
      <c r="G7" s="35">
        <v>0.52549100000000004</v>
      </c>
    </row>
    <row r="8" spans="1:7" ht="15.75" x14ac:dyDescent="0.25">
      <c r="A8" s="69"/>
      <c r="B8" s="33" t="s">
        <v>44</v>
      </c>
      <c r="C8" s="34">
        <v>1500000</v>
      </c>
      <c r="D8" s="34">
        <v>18647.189999999999</v>
      </c>
      <c r="E8" s="35">
        <v>1.2430999999999999E-2</v>
      </c>
      <c r="F8" s="34">
        <v>12685.19</v>
      </c>
      <c r="G8" s="35">
        <v>8.4569999999999992E-3</v>
      </c>
    </row>
    <row r="9" spans="1:7" ht="15.75" x14ac:dyDescent="0.25">
      <c r="A9" s="68">
        <v>2</v>
      </c>
      <c r="B9" s="36" t="s">
        <v>48</v>
      </c>
      <c r="C9" s="37">
        <v>106099646.56</v>
      </c>
      <c r="D9" s="37">
        <v>59525033.32</v>
      </c>
      <c r="E9" s="38">
        <v>0.56103000000000003</v>
      </c>
      <c r="F9" s="37">
        <v>32923650.039999999</v>
      </c>
      <c r="G9" s="38">
        <v>0.310309</v>
      </c>
    </row>
    <row r="10" spans="1:7" ht="15.75" x14ac:dyDescent="0.25">
      <c r="A10" s="69"/>
      <c r="B10" s="33" t="s">
        <v>49</v>
      </c>
      <c r="C10" s="34">
        <v>40164657.909999996</v>
      </c>
      <c r="D10" s="34">
        <v>31879419.48</v>
      </c>
      <c r="E10" s="35">
        <v>0.79371800000000003</v>
      </c>
      <c r="F10" s="34">
        <v>16898012.800000001</v>
      </c>
      <c r="G10" s="35">
        <v>0.42071799999999998</v>
      </c>
    </row>
    <row r="11" spans="1:7" ht="15.75" x14ac:dyDescent="0.25">
      <c r="A11" s="69"/>
      <c r="B11" s="33" t="s">
        <v>50</v>
      </c>
      <c r="C11" s="34">
        <v>27299609.280000001</v>
      </c>
      <c r="D11" s="34">
        <v>14474124.41</v>
      </c>
      <c r="E11" s="35">
        <v>0.53019499999999997</v>
      </c>
      <c r="F11" s="34">
        <v>7529777.8200000003</v>
      </c>
      <c r="G11" s="35">
        <v>0.27582000000000001</v>
      </c>
    </row>
    <row r="12" spans="1:7" ht="15.75" x14ac:dyDescent="0.25">
      <c r="A12" s="69"/>
      <c r="B12" s="33" t="s">
        <v>51</v>
      </c>
      <c r="C12" s="34">
        <v>34588984.670000002</v>
      </c>
      <c r="D12" s="34">
        <v>12510273.369999999</v>
      </c>
      <c r="E12" s="35">
        <v>0.36168400000000001</v>
      </c>
      <c r="F12" s="34">
        <v>7937529.9500000002</v>
      </c>
      <c r="G12" s="35">
        <v>0.22948099999999999</v>
      </c>
    </row>
    <row r="13" spans="1:7" ht="15.75" x14ac:dyDescent="0.25">
      <c r="A13" s="69"/>
      <c r="B13" s="33" t="s">
        <v>53</v>
      </c>
      <c r="C13" s="34">
        <v>1369020.56</v>
      </c>
      <c r="D13" s="34">
        <v>294906.76</v>
      </c>
      <c r="E13" s="35">
        <v>0.21541399999999999</v>
      </c>
      <c r="F13" s="34">
        <v>216695.47</v>
      </c>
      <c r="G13" s="35">
        <v>0.15828500000000001</v>
      </c>
    </row>
    <row r="14" spans="1:7" ht="15.75" x14ac:dyDescent="0.25">
      <c r="A14" s="69"/>
      <c r="B14" s="33" t="s">
        <v>52</v>
      </c>
      <c r="C14" s="34">
        <v>2677374.14</v>
      </c>
      <c r="D14" s="34">
        <v>366309.3</v>
      </c>
      <c r="E14" s="35">
        <v>0.13681699999999999</v>
      </c>
      <c r="F14" s="34">
        <v>341634</v>
      </c>
      <c r="G14" s="35">
        <v>0.12759999999999999</v>
      </c>
    </row>
    <row r="15" spans="1:7" ht="15.75" x14ac:dyDescent="0.25">
      <c r="A15" s="68">
        <v>3</v>
      </c>
      <c r="B15" s="36" t="s">
        <v>54</v>
      </c>
      <c r="C15" s="37">
        <v>2154152.17</v>
      </c>
      <c r="D15" s="37">
        <v>720451.96</v>
      </c>
      <c r="E15" s="38">
        <v>0.33444800000000002</v>
      </c>
      <c r="F15" s="37">
        <v>666531.65</v>
      </c>
      <c r="G15" s="38">
        <v>0.309417</v>
      </c>
    </row>
    <row r="16" spans="1:7" ht="15.75" x14ac:dyDescent="0.25">
      <c r="A16" s="69"/>
      <c r="B16" s="33" t="s">
        <v>55</v>
      </c>
      <c r="C16" s="34">
        <v>80570.570000000007</v>
      </c>
      <c r="D16" s="34">
        <v>54346.15</v>
      </c>
      <c r="E16" s="35">
        <v>0.674516</v>
      </c>
      <c r="F16" s="34">
        <v>54346.15</v>
      </c>
      <c r="G16" s="35">
        <v>0.674516</v>
      </c>
    </row>
    <row r="17" spans="1:7" ht="15.75" x14ac:dyDescent="0.25">
      <c r="A17" s="69"/>
      <c r="B17" s="33" t="s">
        <v>56</v>
      </c>
      <c r="C17" s="34">
        <v>2073581.6</v>
      </c>
      <c r="D17" s="34">
        <v>666105.81000000006</v>
      </c>
      <c r="E17" s="35">
        <v>0.32123400000000002</v>
      </c>
      <c r="F17" s="34">
        <v>612185.5</v>
      </c>
      <c r="G17" s="35">
        <v>0.29523100000000002</v>
      </c>
    </row>
    <row r="18" spans="1:7" ht="15.75" x14ac:dyDescent="0.25">
      <c r="A18" s="68">
        <v>4</v>
      </c>
      <c r="B18" s="36" t="s">
        <v>45</v>
      </c>
      <c r="C18" s="37">
        <v>596186.71</v>
      </c>
      <c r="D18" s="37">
        <v>302789.21999999997</v>
      </c>
      <c r="E18" s="38">
        <v>0.50787700000000002</v>
      </c>
      <c r="F18" s="37">
        <v>183050.22</v>
      </c>
      <c r="G18" s="38">
        <v>0.307035</v>
      </c>
    </row>
    <row r="19" spans="1:7" ht="15.75" x14ac:dyDescent="0.25">
      <c r="A19" s="69"/>
      <c r="B19" s="33" t="s">
        <v>46</v>
      </c>
      <c r="C19" s="34">
        <v>300266.71000000002</v>
      </c>
      <c r="D19" s="34">
        <v>259751.79</v>
      </c>
      <c r="E19" s="35">
        <v>0.86507000000000001</v>
      </c>
      <c r="F19" s="34">
        <v>140012.79</v>
      </c>
      <c r="G19" s="35">
        <v>0.46629500000000002</v>
      </c>
    </row>
    <row r="20" spans="1:7" ht="15.75" x14ac:dyDescent="0.25">
      <c r="A20" s="69"/>
      <c r="B20" s="33" t="s">
        <v>47</v>
      </c>
      <c r="C20" s="34">
        <v>295920</v>
      </c>
      <c r="D20" s="34">
        <v>43037.43</v>
      </c>
      <c r="E20" s="35">
        <v>0.14543600000000001</v>
      </c>
      <c r="F20" s="34">
        <v>43037.43</v>
      </c>
      <c r="G20" s="35">
        <v>0.14543600000000001</v>
      </c>
    </row>
    <row r="21" spans="1:7" ht="15.75" x14ac:dyDescent="0.25">
      <c r="A21" s="68">
        <v>5</v>
      </c>
      <c r="B21" s="36" t="s">
        <v>57</v>
      </c>
      <c r="C21" s="37">
        <v>19066666.93</v>
      </c>
      <c r="D21" s="37">
        <v>14134420.109999999</v>
      </c>
      <c r="E21" s="38">
        <v>0.74131599999999997</v>
      </c>
      <c r="F21" s="37">
        <v>4298677.5599999996</v>
      </c>
      <c r="G21" s="38">
        <v>0.22545499999999999</v>
      </c>
    </row>
    <row r="22" spans="1:7" ht="15.75" x14ac:dyDescent="0.25">
      <c r="A22" s="69"/>
      <c r="B22" s="33" t="s">
        <v>63</v>
      </c>
      <c r="C22" s="34">
        <v>18112502.120000001</v>
      </c>
      <c r="D22" s="34">
        <v>14018557.710000001</v>
      </c>
      <c r="E22" s="35">
        <v>0.77397099999999996</v>
      </c>
      <c r="F22" s="34">
        <v>4246623.5</v>
      </c>
      <c r="G22" s="35">
        <v>0.234458</v>
      </c>
    </row>
    <row r="23" spans="1:7" ht="15.75" x14ac:dyDescent="0.25">
      <c r="A23" s="69"/>
      <c r="B23" s="33" t="s">
        <v>60</v>
      </c>
      <c r="C23" s="34">
        <v>246969.81</v>
      </c>
      <c r="D23" s="34">
        <v>43612.4</v>
      </c>
      <c r="E23" s="35">
        <v>0.17659</v>
      </c>
      <c r="F23" s="34">
        <v>43612.4</v>
      </c>
      <c r="G23" s="35">
        <v>0.17659</v>
      </c>
    </row>
    <row r="24" spans="1:7" ht="15.75" x14ac:dyDescent="0.25">
      <c r="A24" s="69"/>
      <c r="B24" s="33" t="s">
        <v>62</v>
      </c>
      <c r="C24" s="34">
        <v>662195</v>
      </c>
      <c r="D24" s="34">
        <v>72250</v>
      </c>
      <c r="E24" s="35">
        <v>0.109107</v>
      </c>
      <c r="F24" s="34">
        <v>8441.66</v>
      </c>
      <c r="G24" s="35">
        <v>1.2748000000000001E-2</v>
      </c>
    </row>
    <row r="25" spans="1:7" ht="15.75" x14ac:dyDescent="0.25">
      <c r="A25" s="69"/>
      <c r="B25" s="33" t="s">
        <v>64</v>
      </c>
      <c r="C25" s="34">
        <v>45000</v>
      </c>
      <c r="D25" s="34">
        <v>0</v>
      </c>
      <c r="E25" s="35">
        <v>0</v>
      </c>
      <c r="F25" s="34">
        <v>0</v>
      </c>
      <c r="G25" s="35">
        <v>0</v>
      </c>
    </row>
    <row r="26" spans="1:7" ht="15.75" x14ac:dyDescent="0.25">
      <c r="A26" s="68">
        <v>6</v>
      </c>
      <c r="B26" s="36" t="s">
        <v>65</v>
      </c>
      <c r="C26" s="37">
        <v>55451007.75</v>
      </c>
      <c r="D26" s="37">
        <v>26354483.539999999</v>
      </c>
      <c r="E26" s="38">
        <v>0.475275</v>
      </c>
      <c r="F26" s="37">
        <v>11798173.130000001</v>
      </c>
      <c r="G26" s="38">
        <v>0.21276800000000001</v>
      </c>
    </row>
    <row r="27" spans="1:7" ht="15.75" x14ac:dyDescent="0.25">
      <c r="A27" s="69"/>
      <c r="B27" s="33" t="s">
        <v>66</v>
      </c>
      <c r="C27" s="34">
        <v>1297155.5</v>
      </c>
      <c r="D27" s="34">
        <v>1048750</v>
      </c>
      <c r="E27" s="35">
        <v>0.8085</v>
      </c>
      <c r="F27" s="34">
        <v>1023475</v>
      </c>
      <c r="G27" s="35">
        <v>0.78901500000000002</v>
      </c>
    </row>
    <row r="28" spans="1:7" ht="15.75" x14ac:dyDescent="0.25">
      <c r="A28" s="69"/>
      <c r="B28" s="33" t="s">
        <v>69</v>
      </c>
      <c r="C28" s="34">
        <v>16362456.27</v>
      </c>
      <c r="D28" s="34">
        <v>5994138.79</v>
      </c>
      <c r="E28" s="35">
        <v>0.36633500000000002</v>
      </c>
      <c r="F28" s="34">
        <v>3518754.1</v>
      </c>
      <c r="G28" s="35">
        <v>0.21504999999999999</v>
      </c>
    </row>
    <row r="29" spans="1:7" ht="15.75" x14ac:dyDescent="0.25">
      <c r="A29" s="69"/>
      <c r="B29" s="33" t="s">
        <v>68</v>
      </c>
      <c r="C29" s="34">
        <v>36207250.909999996</v>
      </c>
      <c r="D29" s="34">
        <v>19117081.329999998</v>
      </c>
      <c r="E29" s="35">
        <v>0.52798999999999996</v>
      </c>
      <c r="F29" s="34">
        <v>7076836.6100000003</v>
      </c>
      <c r="G29" s="35">
        <v>0.19545399999999999</v>
      </c>
    </row>
    <row r="30" spans="1:7" ht="15.75" x14ac:dyDescent="0.25">
      <c r="A30" s="69"/>
      <c r="B30" s="33" t="s">
        <v>67</v>
      </c>
      <c r="C30" s="34">
        <v>1584145.07</v>
      </c>
      <c r="D30" s="34">
        <v>194513.42</v>
      </c>
      <c r="E30" s="35">
        <v>0.12278799999999999</v>
      </c>
      <c r="F30" s="34">
        <v>179107.42</v>
      </c>
      <c r="G30" s="35">
        <v>0.113063</v>
      </c>
    </row>
    <row r="31" spans="1:7" ht="15.75" x14ac:dyDescent="0.25">
      <c r="A31" s="68">
        <v>7</v>
      </c>
      <c r="B31" s="36" t="s">
        <v>70</v>
      </c>
      <c r="C31" s="37">
        <v>19320649.98</v>
      </c>
      <c r="D31" s="37">
        <v>5295945.84</v>
      </c>
      <c r="E31" s="38">
        <v>0.27410800000000002</v>
      </c>
      <c r="F31" s="37">
        <v>3533129.36</v>
      </c>
      <c r="G31" s="38">
        <v>0.182868</v>
      </c>
    </row>
    <row r="32" spans="1:7" ht="15.75" x14ac:dyDescent="0.25">
      <c r="A32" s="69"/>
      <c r="B32" s="33" t="s">
        <v>71</v>
      </c>
      <c r="C32" s="34">
        <v>5422007.4000000004</v>
      </c>
      <c r="D32" s="34">
        <v>2502332.42</v>
      </c>
      <c r="E32" s="35">
        <v>0.46151399999999998</v>
      </c>
      <c r="F32" s="34">
        <v>1854971.36</v>
      </c>
      <c r="G32" s="35">
        <v>0.34211900000000001</v>
      </c>
    </row>
    <row r="33" spans="1:7" ht="15.75" x14ac:dyDescent="0.25">
      <c r="A33" s="69"/>
      <c r="B33" s="33" t="s">
        <v>72</v>
      </c>
      <c r="C33" s="34">
        <v>2578679.7400000002</v>
      </c>
      <c r="D33" s="34">
        <v>1237721.1299999999</v>
      </c>
      <c r="E33" s="35">
        <v>0.47998200000000002</v>
      </c>
      <c r="F33" s="34">
        <v>725617.62</v>
      </c>
      <c r="G33" s="35">
        <v>0.281391</v>
      </c>
    </row>
    <row r="34" spans="1:7" ht="15.75" x14ac:dyDescent="0.25">
      <c r="A34" s="69"/>
      <c r="B34" s="33" t="s">
        <v>74</v>
      </c>
      <c r="C34" s="34">
        <v>1961853.95</v>
      </c>
      <c r="D34" s="34">
        <v>645784.12</v>
      </c>
      <c r="E34" s="35">
        <v>0.32917000000000002</v>
      </c>
      <c r="F34" s="34">
        <v>340506.35</v>
      </c>
      <c r="G34" s="35">
        <v>0.173564</v>
      </c>
    </row>
    <row r="35" spans="1:7" ht="15.75" x14ac:dyDescent="0.25">
      <c r="A35" s="69"/>
      <c r="B35" s="33" t="s">
        <v>73</v>
      </c>
      <c r="C35" s="34">
        <v>1538458.89</v>
      </c>
      <c r="D35" s="34">
        <v>317578.09000000003</v>
      </c>
      <c r="E35" s="35">
        <v>0.206426</v>
      </c>
      <c r="F35" s="34">
        <v>165530.85</v>
      </c>
      <c r="G35" s="35">
        <v>0.107595</v>
      </c>
    </row>
    <row r="36" spans="1:7" ht="15.75" x14ac:dyDescent="0.25">
      <c r="A36" s="69"/>
      <c r="B36" s="33" t="s">
        <v>77</v>
      </c>
      <c r="C36" s="34">
        <v>6582800</v>
      </c>
      <c r="D36" s="34">
        <v>592530.07999999996</v>
      </c>
      <c r="E36" s="35">
        <v>9.0011999999999995E-2</v>
      </c>
      <c r="F36" s="34">
        <v>446503.18</v>
      </c>
      <c r="G36" s="35">
        <v>6.7829E-2</v>
      </c>
    </row>
    <row r="37" spans="1:7" ht="15.75" x14ac:dyDescent="0.25">
      <c r="A37" s="69"/>
      <c r="B37" s="33" t="s">
        <v>75</v>
      </c>
      <c r="C37" s="34">
        <v>773850</v>
      </c>
      <c r="D37" s="34">
        <v>0</v>
      </c>
      <c r="E37" s="35">
        <v>0</v>
      </c>
      <c r="F37" s="34">
        <v>0</v>
      </c>
      <c r="G37" s="35">
        <v>0</v>
      </c>
    </row>
    <row r="38" spans="1:7" ht="15.75" x14ac:dyDescent="0.25">
      <c r="A38" s="69"/>
      <c r="B38" s="33" t="s">
        <v>76</v>
      </c>
      <c r="C38" s="34">
        <v>463000</v>
      </c>
      <c r="D38" s="34">
        <v>0</v>
      </c>
      <c r="E38" s="35">
        <v>0</v>
      </c>
      <c r="F38" s="34">
        <v>0</v>
      </c>
      <c r="G38" s="35">
        <v>0</v>
      </c>
    </row>
    <row r="39" spans="1:7" ht="15.75" x14ac:dyDescent="0.25">
      <c r="A39" s="68">
        <v>8</v>
      </c>
      <c r="B39" s="36" t="s">
        <v>96</v>
      </c>
      <c r="C39" s="37">
        <v>441346674.45999998</v>
      </c>
      <c r="D39" s="37">
        <v>186751837.53</v>
      </c>
      <c r="E39" s="38">
        <v>0.42314099999999999</v>
      </c>
      <c r="F39" s="37">
        <v>74895409.560000002</v>
      </c>
      <c r="G39" s="38">
        <v>0.16969699999999999</v>
      </c>
    </row>
    <row r="40" spans="1:7" ht="15.75" x14ac:dyDescent="0.25">
      <c r="A40" s="69"/>
      <c r="B40" s="33" t="s">
        <v>97</v>
      </c>
      <c r="C40" s="34">
        <v>69409151.459999993</v>
      </c>
      <c r="D40" s="34">
        <v>60696271.509999998</v>
      </c>
      <c r="E40" s="35">
        <v>0.874471</v>
      </c>
      <c r="F40" s="34">
        <v>24039362.66</v>
      </c>
      <c r="G40" s="35">
        <v>0.34634300000000001</v>
      </c>
    </row>
    <row r="41" spans="1:7" ht="15.75" x14ac:dyDescent="0.25">
      <c r="A41" s="69"/>
      <c r="B41" s="33" t="s">
        <v>98</v>
      </c>
      <c r="C41" s="34">
        <v>83485881.620000005</v>
      </c>
      <c r="D41" s="34">
        <v>37381005.560000002</v>
      </c>
      <c r="E41" s="35">
        <v>0.44775199999999998</v>
      </c>
      <c r="F41" s="34">
        <v>28135786.030000001</v>
      </c>
      <c r="G41" s="35">
        <v>0.33701300000000001</v>
      </c>
    </row>
    <row r="42" spans="1:7" ht="15.75" x14ac:dyDescent="0.25">
      <c r="A42" s="69"/>
      <c r="B42" s="33" t="s">
        <v>99</v>
      </c>
      <c r="C42" s="34">
        <v>13156318.59</v>
      </c>
      <c r="D42" s="34">
        <v>8112667.2699999996</v>
      </c>
      <c r="E42" s="35">
        <v>0.61663699999999999</v>
      </c>
      <c r="F42" s="34">
        <v>3373175.87</v>
      </c>
      <c r="G42" s="35">
        <v>0.25639200000000001</v>
      </c>
    </row>
    <row r="43" spans="1:7" ht="15.75" x14ac:dyDescent="0.25">
      <c r="A43" s="69"/>
      <c r="B43" s="33" t="s">
        <v>100</v>
      </c>
      <c r="C43" s="34">
        <v>199359475.34</v>
      </c>
      <c r="D43" s="34">
        <v>47933329.390000001</v>
      </c>
      <c r="E43" s="35">
        <v>0.24043700000000001</v>
      </c>
      <c r="F43" s="34">
        <v>19266865.280000001</v>
      </c>
      <c r="G43" s="35">
        <v>9.6643999999999994E-2</v>
      </c>
    </row>
    <row r="44" spans="1:7" ht="15.75" x14ac:dyDescent="0.25">
      <c r="A44" s="69"/>
      <c r="B44" s="33" t="s">
        <v>101</v>
      </c>
      <c r="C44" s="34">
        <v>75935847.450000003</v>
      </c>
      <c r="D44" s="34">
        <v>32628563.800000001</v>
      </c>
      <c r="E44" s="35">
        <v>0.42968600000000001</v>
      </c>
      <c r="F44" s="34">
        <v>80219.72</v>
      </c>
      <c r="G44" s="35">
        <v>1.0560000000000001E-3</v>
      </c>
    </row>
    <row r="45" spans="1:7" ht="15.75" x14ac:dyDescent="0.25">
      <c r="A45" s="68">
        <v>9</v>
      </c>
      <c r="B45" s="36" t="s">
        <v>102</v>
      </c>
      <c r="C45" s="37">
        <v>24398289.210000001</v>
      </c>
      <c r="D45" s="37">
        <v>6094616.9400000004</v>
      </c>
      <c r="E45" s="38">
        <v>0.24979699999999999</v>
      </c>
      <c r="F45" s="37">
        <v>4096781.12</v>
      </c>
      <c r="G45" s="38">
        <v>0.16791300000000001</v>
      </c>
    </row>
    <row r="46" spans="1:7" ht="15.75" x14ac:dyDescent="0.25">
      <c r="A46" s="69"/>
      <c r="B46" s="33" t="s">
        <v>103</v>
      </c>
      <c r="C46" s="34">
        <v>6347614.5999999996</v>
      </c>
      <c r="D46" s="34">
        <v>2920430.67</v>
      </c>
      <c r="E46" s="35">
        <v>0.46008300000000002</v>
      </c>
      <c r="F46" s="34">
        <v>2002085.85</v>
      </c>
      <c r="G46" s="35">
        <v>0.31540800000000002</v>
      </c>
    </row>
    <row r="47" spans="1:7" ht="15.75" x14ac:dyDescent="0.25">
      <c r="A47" s="69"/>
      <c r="B47" s="33" t="s">
        <v>104</v>
      </c>
      <c r="C47" s="34">
        <v>4843114.6100000003</v>
      </c>
      <c r="D47" s="34">
        <v>1253029.8400000001</v>
      </c>
      <c r="E47" s="35">
        <v>0.25872400000000001</v>
      </c>
      <c r="F47" s="34">
        <v>1253029.8400000001</v>
      </c>
      <c r="G47" s="35">
        <v>0.25872400000000001</v>
      </c>
    </row>
    <row r="48" spans="1:7" ht="15.75" x14ac:dyDescent="0.25">
      <c r="A48" s="69"/>
      <c r="B48" s="33" t="s">
        <v>105</v>
      </c>
      <c r="C48" s="34">
        <v>13207560</v>
      </c>
      <c r="D48" s="34">
        <v>1921156.43</v>
      </c>
      <c r="E48" s="35">
        <v>0.145459</v>
      </c>
      <c r="F48" s="34">
        <v>841665.43</v>
      </c>
      <c r="G48" s="35">
        <v>6.3726000000000005E-2</v>
      </c>
    </row>
    <row r="49" spans="1:7" ht="15.75" x14ac:dyDescent="0.25">
      <c r="A49" s="68">
        <v>10</v>
      </c>
      <c r="B49" s="36" t="s">
        <v>118</v>
      </c>
      <c r="C49" s="37">
        <v>33601444.299999997</v>
      </c>
      <c r="D49" s="37">
        <v>9291135.2799999993</v>
      </c>
      <c r="E49" s="38">
        <v>0.27650999999999998</v>
      </c>
      <c r="F49" s="37">
        <v>3603350.96</v>
      </c>
      <c r="G49" s="38">
        <v>0.107238</v>
      </c>
    </row>
    <row r="50" spans="1:7" ht="15.75" x14ac:dyDescent="0.25">
      <c r="A50" s="69"/>
      <c r="B50" s="33" t="s">
        <v>121</v>
      </c>
      <c r="C50" s="34">
        <v>16004143.92</v>
      </c>
      <c r="D50" s="34">
        <v>6582153.1799999997</v>
      </c>
      <c r="E50" s="35">
        <v>0.41127799999999998</v>
      </c>
      <c r="F50" s="34">
        <v>3100365.96</v>
      </c>
      <c r="G50" s="35">
        <v>0.19372300000000001</v>
      </c>
    </row>
    <row r="51" spans="1:7" ht="15.75" x14ac:dyDescent="0.25">
      <c r="A51" s="69"/>
      <c r="B51" s="33" t="s">
        <v>119</v>
      </c>
      <c r="C51" s="34">
        <v>200000</v>
      </c>
      <c r="D51" s="34">
        <v>20744</v>
      </c>
      <c r="E51" s="35">
        <v>0.10372000000000001</v>
      </c>
      <c r="F51" s="34">
        <v>14663.56</v>
      </c>
      <c r="G51" s="35">
        <v>7.3317999999999994E-2</v>
      </c>
    </row>
    <row r="52" spans="1:7" ht="15.75" x14ac:dyDescent="0.25">
      <c r="A52" s="69"/>
      <c r="B52" s="33" t="s">
        <v>122</v>
      </c>
      <c r="C52" s="34">
        <v>15572575.779999999</v>
      </c>
      <c r="D52" s="34">
        <v>2677422.7400000002</v>
      </c>
      <c r="E52" s="35">
        <v>0.171932</v>
      </c>
      <c r="F52" s="34">
        <v>480822.41</v>
      </c>
      <c r="G52" s="35">
        <v>3.0876000000000001E-2</v>
      </c>
    </row>
    <row r="53" spans="1:7" ht="15.75" x14ac:dyDescent="0.25">
      <c r="A53" s="69"/>
      <c r="B53" s="33" t="s">
        <v>120</v>
      </c>
      <c r="C53" s="34">
        <v>1824724.6</v>
      </c>
      <c r="D53" s="34">
        <v>10815.36</v>
      </c>
      <c r="E53" s="35">
        <v>5.927E-3</v>
      </c>
      <c r="F53" s="34">
        <v>7499.03</v>
      </c>
      <c r="G53" s="35">
        <v>4.1099999999999999E-3</v>
      </c>
    </row>
    <row r="54" spans="1:7" ht="15.75" x14ac:dyDescent="0.25">
      <c r="A54" s="68">
        <v>11</v>
      </c>
      <c r="B54" s="36" t="s">
        <v>106</v>
      </c>
      <c r="C54" s="37">
        <v>46940473.990000002</v>
      </c>
      <c r="D54" s="37">
        <v>8928986</v>
      </c>
      <c r="E54" s="38">
        <v>0.190219</v>
      </c>
      <c r="F54" s="37">
        <v>4898997.58</v>
      </c>
      <c r="G54" s="38">
        <v>0.104366</v>
      </c>
    </row>
    <row r="55" spans="1:7" ht="15.75" x14ac:dyDescent="0.25">
      <c r="A55" s="69"/>
      <c r="B55" s="33" t="s">
        <v>107</v>
      </c>
      <c r="C55" s="34">
        <v>3786287.47</v>
      </c>
      <c r="D55" s="34">
        <v>1140095.8799999999</v>
      </c>
      <c r="E55" s="35">
        <v>0.30111199999999999</v>
      </c>
      <c r="F55" s="34">
        <v>1007956.02</v>
      </c>
      <c r="G55" s="35">
        <v>0.266212</v>
      </c>
    </row>
    <row r="56" spans="1:7" ht="15.75" x14ac:dyDescent="0.25">
      <c r="A56" s="69"/>
      <c r="B56" s="33" t="s">
        <v>108</v>
      </c>
      <c r="C56" s="34">
        <v>4673585.68</v>
      </c>
      <c r="D56" s="34">
        <v>2008541.16</v>
      </c>
      <c r="E56" s="35">
        <v>0.42976399999999998</v>
      </c>
      <c r="F56" s="34">
        <v>1216391.3500000001</v>
      </c>
      <c r="G56" s="35">
        <v>0.26026899999999997</v>
      </c>
    </row>
    <row r="57" spans="1:7" ht="15.75" x14ac:dyDescent="0.25">
      <c r="A57" s="69"/>
      <c r="B57" s="33" t="s">
        <v>110</v>
      </c>
      <c r="C57" s="34">
        <v>5897448.8499999996</v>
      </c>
      <c r="D57" s="34">
        <v>1085542.93</v>
      </c>
      <c r="E57" s="35">
        <v>0.18407000000000001</v>
      </c>
      <c r="F57" s="34">
        <v>1033915.7</v>
      </c>
      <c r="G57" s="35">
        <v>0.175316</v>
      </c>
    </row>
    <row r="58" spans="1:7" ht="15.75" x14ac:dyDescent="0.25">
      <c r="A58" s="69"/>
      <c r="B58" s="33" t="s">
        <v>111</v>
      </c>
      <c r="C58" s="34">
        <v>3648619.07</v>
      </c>
      <c r="D58" s="34">
        <v>1016654.35</v>
      </c>
      <c r="E58" s="35">
        <v>0.27864100000000003</v>
      </c>
      <c r="F58" s="34">
        <v>597548.41</v>
      </c>
      <c r="G58" s="35">
        <v>0.163774</v>
      </c>
    </row>
    <row r="59" spans="1:7" ht="15.75" x14ac:dyDescent="0.25">
      <c r="A59" s="69"/>
      <c r="B59" s="33" t="s">
        <v>113</v>
      </c>
      <c r="C59" s="34">
        <v>4568361.28</v>
      </c>
      <c r="D59" s="34">
        <v>1746473.19</v>
      </c>
      <c r="E59" s="35">
        <v>0.38229800000000003</v>
      </c>
      <c r="F59" s="34">
        <v>469268.27</v>
      </c>
      <c r="G59" s="35">
        <v>0.10272100000000001</v>
      </c>
    </row>
    <row r="60" spans="1:7" ht="15.75" x14ac:dyDescent="0.25">
      <c r="A60" s="69"/>
      <c r="B60" s="33" t="s">
        <v>112</v>
      </c>
      <c r="C60" s="34">
        <v>5826762.2599999998</v>
      </c>
      <c r="D60" s="34">
        <v>746990.07999999996</v>
      </c>
      <c r="E60" s="35">
        <v>0.12820000000000001</v>
      </c>
      <c r="F60" s="34">
        <v>494088.58</v>
      </c>
      <c r="G60" s="35">
        <v>8.4795999999999996E-2</v>
      </c>
    </row>
    <row r="61" spans="1:7" ht="15.75" x14ac:dyDescent="0.25">
      <c r="A61" s="69"/>
      <c r="B61" s="33" t="s">
        <v>109</v>
      </c>
      <c r="C61" s="34">
        <v>189489.89</v>
      </c>
      <c r="D61" s="34">
        <v>24000</v>
      </c>
      <c r="E61" s="35">
        <v>0.12665599999999999</v>
      </c>
      <c r="F61" s="34">
        <v>7200</v>
      </c>
      <c r="G61" s="35">
        <v>3.7997000000000003E-2</v>
      </c>
    </row>
    <row r="62" spans="1:7" ht="15.75" x14ac:dyDescent="0.25">
      <c r="A62" s="69"/>
      <c r="B62" s="33" t="s">
        <v>115</v>
      </c>
      <c r="C62" s="34">
        <v>4674349.37</v>
      </c>
      <c r="D62" s="34">
        <v>776269.87</v>
      </c>
      <c r="E62" s="35">
        <v>0.16607</v>
      </c>
      <c r="F62" s="34">
        <v>64503.47</v>
      </c>
      <c r="G62" s="35">
        <v>1.3799000000000001E-2</v>
      </c>
    </row>
    <row r="63" spans="1:7" ht="15.75" x14ac:dyDescent="0.25">
      <c r="A63" s="69"/>
      <c r="B63" s="33" t="s">
        <v>114</v>
      </c>
      <c r="C63" s="34">
        <v>3365811.44</v>
      </c>
      <c r="D63" s="34">
        <v>361481.31</v>
      </c>
      <c r="E63" s="35">
        <v>0.10739799999999999</v>
      </c>
      <c r="F63" s="34">
        <v>4800</v>
      </c>
      <c r="G63" s="35">
        <v>1.426E-3</v>
      </c>
    </row>
    <row r="64" spans="1:7" ht="15.75" x14ac:dyDescent="0.25">
      <c r="A64" s="69"/>
      <c r="B64" s="33" t="s">
        <v>117</v>
      </c>
      <c r="C64" s="34">
        <v>10309758.68</v>
      </c>
      <c r="D64" s="34">
        <v>22937.23</v>
      </c>
      <c r="E64" s="35">
        <v>2.225E-3</v>
      </c>
      <c r="F64" s="34">
        <v>3325.78</v>
      </c>
      <c r="G64" s="35">
        <v>3.2299999999999999E-4</v>
      </c>
    </row>
    <row r="65" spans="1:7" ht="15.75" x14ac:dyDescent="0.25">
      <c r="A65" s="68">
        <v>12</v>
      </c>
      <c r="B65" s="36" t="s">
        <v>84</v>
      </c>
      <c r="C65" s="37">
        <v>17233214.710000001</v>
      </c>
      <c r="D65" s="37">
        <v>2753052.73</v>
      </c>
      <c r="E65" s="38">
        <v>0.15975300000000001</v>
      </c>
      <c r="F65" s="37">
        <v>1405525.41</v>
      </c>
      <c r="G65" s="38">
        <v>8.1559000000000006E-2</v>
      </c>
    </row>
    <row r="66" spans="1:7" ht="15.75" x14ac:dyDescent="0.25">
      <c r="A66" s="69"/>
      <c r="B66" s="33" t="s">
        <v>87</v>
      </c>
      <c r="C66" s="34">
        <v>180000</v>
      </c>
      <c r="D66" s="34">
        <v>56208.56</v>
      </c>
      <c r="E66" s="35">
        <v>0.31226999999999999</v>
      </c>
      <c r="F66" s="34">
        <v>50708.56</v>
      </c>
      <c r="G66" s="35">
        <v>0.28171400000000002</v>
      </c>
    </row>
    <row r="67" spans="1:7" ht="15.75" x14ac:dyDescent="0.25">
      <c r="A67" s="69"/>
      <c r="B67" s="33" t="s">
        <v>85</v>
      </c>
      <c r="C67" s="34">
        <v>401194</v>
      </c>
      <c r="D67" s="34">
        <v>80480.13</v>
      </c>
      <c r="E67" s="35">
        <v>0.200602</v>
      </c>
      <c r="F67" s="34">
        <v>76967.47</v>
      </c>
      <c r="G67" s="35">
        <v>0.19184599999999999</v>
      </c>
    </row>
    <row r="68" spans="1:7" ht="15.75" x14ac:dyDescent="0.25">
      <c r="A68" s="69"/>
      <c r="B68" s="33" t="s">
        <v>92</v>
      </c>
      <c r="C68" s="34">
        <v>11455772.66</v>
      </c>
      <c r="D68" s="34">
        <v>2197754.0099999998</v>
      </c>
      <c r="E68" s="35">
        <v>0.19184699999999999</v>
      </c>
      <c r="F68" s="34">
        <v>1247601.71</v>
      </c>
      <c r="G68" s="35">
        <v>0.108906</v>
      </c>
    </row>
    <row r="69" spans="1:7" ht="15.75" x14ac:dyDescent="0.25">
      <c r="A69" s="69"/>
      <c r="B69" s="33" t="s">
        <v>95</v>
      </c>
      <c r="C69" s="34">
        <v>425194</v>
      </c>
      <c r="D69" s="34">
        <v>11173.01</v>
      </c>
      <c r="E69" s="35">
        <v>2.6276999999999998E-2</v>
      </c>
      <c r="F69" s="34">
        <v>8594.24</v>
      </c>
      <c r="G69" s="35">
        <v>2.0212999999999998E-2</v>
      </c>
    </row>
    <row r="70" spans="1:7" ht="15.75" x14ac:dyDescent="0.25">
      <c r="A70" s="69"/>
      <c r="B70" s="33" t="s">
        <v>94</v>
      </c>
      <c r="C70" s="34">
        <v>1578544</v>
      </c>
      <c r="D70" s="34">
        <v>321226.11</v>
      </c>
      <c r="E70" s="35">
        <v>0.20349500000000001</v>
      </c>
      <c r="F70" s="34">
        <v>17616.27</v>
      </c>
      <c r="G70" s="35">
        <v>1.116E-2</v>
      </c>
    </row>
    <row r="71" spans="1:7" ht="15.75" x14ac:dyDescent="0.25">
      <c r="A71" s="69"/>
      <c r="B71" s="33" t="s">
        <v>88</v>
      </c>
      <c r="C71" s="34">
        <v>667094.05000000005</v>
      </c>
      <c r="D71" s="34">
        <v>2993.76</v>
      </c>
      <c r="E71" s="35">
        <v>4.4879999999999998E-3</v>
      </c>
      <c r="F71" s="34">
        <v>2993.76</v>
      </c>
      <c r="G71" s="35">
        <v>4.4879999999999998E-3</v>
      </c>
    </row>
    <row r="72" spans="1:7" ht="15.75" x14ac:dyDescent="0.25">
      <c r="A72" s="69"/>
      <c r="B72" s="33" t="s">
        <v>90</v>
      </c>
      <c r="C72" s="34">
        <v>321858</v>
      </c>
      <c r="D72" s="34">
        <v>1043.4000000000001</v>
      </c>
      <c r="E72" s="35">
        <v>3.2420000000000001E-3</v>
      </c>
      <c r="F72" s="34">
        <v>1043.4000000000001</v>
      </c>
      <c r="G72" s="35">
        <v>3.2420000000000001E-3</v>
      </c>
    </row>
    <row r="73" spans="1:7" ht="15.75" x14ac:dyDescent="0.25">
      <c r="A73" s="69"/>
      <c r="B73" s="33" t="s">
        <v>86</v>
      </c>
      <c r="C73" s="34">
        <v>250000</v>
      </c>
      <c r="D73" s="34">
        <v>0</v>
      </c>
      <c r="E73" s="35">
        <v>0</v>
      </c>
      <c r="F73" s="34">
        <v>0</v>
      </c>
      <c r="G73" s="35">
        <v>0</v>
      </c>
    </row>
    <row r="74" spans="1:7" ht="15.75" x14ac:dyDescent="0.25">
      <c r="A74" s="69"/>
      <c r="B74" s="33" t="s">
        <v>93</v>
      </c>
      <c r="C74" s="34">
        <v>674956</v>
      </c>
      <c r="D74" s="34">
        <v>22173.75</v>
      </c>
      <c r="E74" s="35">
        <v>3.2851999999999999E-2</v>
      </c>
      <c r="F74" s="34">
        <v>0</v>
      </c>
      <c r="G74" s="35">
        <v>0</v>
      </c>
    </row>
    <row r="75" spans="1:7" ht="15.75" x14ac:dyDescent="0.25">
      <c r="A75" s="69"/>
      <c r="B75" s="33" t="s">
        <v>89</v>
      </c>
      <c r="C75" s="34">
        <v>546408</v>
      </c>
      <c r="D75" s="34">
        <v>0</v>
      </c>
      <c r="E75" s="35">
        <v>0</v>
      </c>
      <c r="F75" s="34">
        <v>0</v>
      </c>
      <c r="G75" s="35">
        <v>0</v>
      </c>
    </row>
    <row r="76" spans="1:7" ht="15.75" x14ac:dyDescent="0.25">
      <c r="A76" s="69"/>
      <c r="B76" s="33" t="s">
        <v>91</v>
      </c>
      <c r="C76" s="34">
        <v>732194</v>
      </c>
      <c r="D76" s="34">
        <v>60000</v>
      </c>
      <c r="E76" s="35">
        <v>8.1945000000000004E-2</v>
      </c>
      <c r="F76" s="34">
        <v>0</v>
      </c>
      <c r="G76" s="35">
        <v>0</v>
      </c>
    </row>
    <row r="77" spans="1:7" ht="15.75" x14ac:dyDescent="0.25">
      <c r="A77" s="68">
        <v>13</v>
      </c>
      <c r="B77" s="36" t="s">
        <v>78</v>
      </c>
      <c r="C77" s="37">
        <v>15050517.84</v>
      </c>
      <c r="D77" s="37">
        <v>5855955.3399999999</v>
      </c>
      <c r="E77" s="38">
        <v>0.38908700000000002</v>
      </c>
      <c r="F77" s="37">
        <v>1059581.8700000001</v>
      </c>
      <c r="G77" s="38">
        <v>7.0402000000000006E-2</v>
      </c>
    </row>
    <row r="78" spans="1:7" ht="15.75" x14ac:dyDescent="0.25">
      <c r="A78" s="69"/>
      <c r="B78" s="33" t="s">
        <v>79</v>
      </c>
      <c r="C78" s="34">
        <v>1501685.57</v>
      </c>
      <c r="D78" s="34">
        <v>685722.73</v>
      </c>
      <c r="E78" s="35">
        <v>0.45663500000000001</v>
      </c>
      <c r="F78" s="34">
        <v>465673.63</v>
      </c>
      <c r="G78" s="35">
        <v>0.31010100000000002</v>
      </c>
    </row>
    <row r="79" spans="1:7" ht="15.75" x14ac:dyDescent="0.25">
      <c r="A79" s="69"/>
      <c r="B79" s="33" t="s">
        <v>81</v>
      </c>
      <c r="C79" s="34">
        <v>2203949.4700000002</v>
      </c>
      <c r="D79" s="34">
        <v>581618.11</v>
      </c>
      <c r="E79" s="35">
        <v>0.26389800000000002</v>
      </c>
      <c r="F79" s="34">
        <v>261341.08</v>
      </c>
      <c r="G79" s="35">
        <v>0.118579</v>
      </c>
    </row>
    <row r="80" spans="1:7" ht="15.75" x14ac:dyDescent="0.25">
      <c r="A80" s="69"/>
      <c r="B80" s="33" t="s">
        <v>80</v>
      </c>
      <c r="C80" s="34">
        <v>2780497.17</v>
      </c>
      <c r="D80" s="34">
        <v>573185.43000000005</v>
      </c>
      <c r="E80" s="35">
        <v>0.20614499999999999</v>
      </c>
      <c r="F80" s="34">
        <v>222968.49</v>
      </c>
      <c r="G80" s="35">
        <v>8.0189999999999997E-2</v>
      </c>
    </row>
    <row r="81" spans="1:7" ht="15.75" x14ac:dyDescent="0.25">
      <c r="A81" s="69"/>
      <c r="B81" s="33" t="s">
        <v>82</v>
      </c>
      <c r="C81" s="34">
        <v>4141399.63</v>
      </c>
      <c r="D81" s="34">
        <v>197181.21</v>
      </c>
      <c r="E81" s="35">
        <v>4.7612000000000002E-2</v>
      </c>
      <c r="F81" s="34">
        <v>82657.88</v>
      </c>
      <c r="G81" s="35">
        <v>1.9959000000000001E-2</v>
      </c>
    </row>
    <row r="82" spans="1:7" ht="15.75" x14ac:dyDescent="0.25">
      <c r="A82" s="69"/>
      <c r="B82" s="33" t="s">
        <v>83</v>
      </c>
      <c r="C82" s="34">
        <v>4422986</v>
      </c>
      <c r="D82" s="34">
        <v>3818247.86</v>
      </c>
      <c r="E82" s="35">
        <v>0.86327399999999999</v>
      </c>
      <c r="F82" s="34">
        <v>26940.79</v>
      </c>
      <c r="G82" s="35">
        <v>6.0910000000000001E-3</v>
      </c>
    </row>
    <row r="83" spans="1:7" ht="15.75" x14ac:dyDescent="0.25">
      <c r="A83" s="68">
        <v>14</v>
      </c>
      <c r="B83" s="36" t="s">
        <v>125</v>
      </c>
      <c r="C83" s="37">
        <v>784138.35</v>
      </c>
      <c r="D83" s="37">
        <v>34017</v>
      </c>
      <c r="E83" s="38">
        <v>4.3381000000000003E-2</v>
      </c>
      <c r="F83" s="37">
        <v>34017</v>
      </c>
      <c r="G83" s="38">
        <v>4.3381000000000003E-2</v>
      </c>
    </row>
    <row r="84" spans="1:7" ht="15.75" x14ac:dyDescent="0.25">
      <c r="A84" s="69"/>
      <c r="B84" s="33" t="s">
        <v>126</v>
      </c>
      <c r="C84" s="34">
        <v>784138.35</v>
      </c>
      <c r="D84" s="34">
        <v>34017</v>
      </c>
      <c r="E84" s="35">
        <v>4.3381000000000003E-2</v>
      </c>
      <c r="F84" s="34">
        <v>34017</v>
      </c>
      <c r="G84" s="35">
        <v>4.3381000000000003E-2</v>
      </c>
    </row>
    <row r="85" spans="1:7" ht="15.75" x14ac:dyDescent="0.25">
      <c r="A85" s="68">
        <v>15</v>
      </c>
      <c r="B85" s="36" t="s">
        <v>123</v>
      </c>
      <c r="C85" s="37">
        <v>7562572.54</v>
      </c>
      <c r="D85" s="37">
        <v>1249130.46</v>
      </c>
      <c r="E85" s="38">
        <v>0.16517299999999999</v>
      </c>
      <c r="F85" s="37">
        <v>320756.47999999998</v>
      </c>
      <c r="G85" s="38">
        <v>4.2414E-2</v>
      </c>
    </row>
    <row r="86" spans="1:7" ht="15.75" x14ac:dyDescent="0.25">
      <c r="A86" s="69"/>
      <c r="B86" s="33" t="s">
        <v>124</v>
      </c>
      <c r="C86" s="34">
        <v>7562572.54</v>
      </c>
      <c r="D86" s="34">
        <v>1249130.46</v>
      </c>
      <c r="E86" s="35">
        <v>0.16517299999999999</v>
      </c>
      <c r="F86" s="34">
        <v>320756.47999999998</v>
      </c>
      <c r="G86" s="35">
        <v>4.2414E-2</v>
      </c>
    </row>
    <row r="87" spans="1:7" x14ac:dyDescent="0.25">
      <c r="A87" s="70" t="s">
        <v>127</v>
      </c>
      <c r="B87" s="71"/>
      <c r="C87" s="39">
        <v>830522230.20000005</v>
      </c>
      <c r="D87" s="39">
        <v>348023566.00999999</v>
      </c>
      <c r="E87" s="40">
        <v>0.41904200000000003</v>
      </c>
      <c r="F87" s="39">
        <v>164443380.68000001</v>
      </c>
      <c r="G87" s="40">
        <v>0.19800000000000001</v>
      </c>
    </row>
    <row r="88" spans="1:7" ht="6.95" customHeight="1" x14ac:dyDescent="0.25"/>
    <row r="89" spans="1:7" ht="6.95" customHeight="1" x14ac:dyDescent="0.25"/>
    <row r="91" spans="1:7" ht="15.75" x14ac:dyDescent="0.25">
      <c r="A91" s="41"/>
      <c r="B91" s="41"/>
      <c r="C91" s="41"/>
      <c r="D91" s="41"/>
      <c r="E91" s="41"/>
      <c r="F91" s="41"/>
      <c r="G91" s="41"/>
    </row>
    <row r="92" spans="1:7" x14ac:dyDescent="0.25">
      <c r="A92" s="72"/>
      <c r="B92" s="66"/>
      <c r="C92" s="66"/>
      <c r="D92" s="66"/>
      <c r="E92" s="66"/>
      <c r="F92" s="66"/>
      <c r="G92" s="66"/>
    </row>
    <row r="93" spans="1:7" ht="15.75" x14ac:dyDescent="0.25">
      <c r="A93" s="67" t="s">
        <v>128</v>
      </c>
      <c r="B93" s="73"/>
      <c r="C93" s="73"/>
      <c r="D93" s="73"/>
      <c r="E93" s="73"/>
      <c r="F93" s="73"/>
      <c r="G93" s="73"/>
    </row>
    <row r="94" spans="1:7" ht="15.75" x14ac:dyDescent="0.25">
      <c r="A94" s="67" t="s">
        <v>138</v>
      </c>
      <c r="B94" s="73"/>
      <c r="C94" s="73"/>
      <c r="D94" s="73"/>
      <c r="E94" s="73"/>
      <c r="F94" s="73"/>
      <c r="G94" s="73"/>
    </row>
    <row r="95" spans="1:7" ht="38.25" x14ac:dyDescent="0.25">
      <c r="A95" s="32" t="s">
        <v>129</v>
      </c>
      <c r="B95" s="32" t="s">
        <v>130</v>
      </c>
      <c r="C95" s="31" t="s">
        <v>18</v>
      </c>
      <c r="D95" s="31" t="s">
        <v>19</v>
      </c>
      <c r="E95" s="31" t="s">
        <v>41</v>
      </c>
      <c r="F95" s="31" t="s">
        <v>21</v>
      </c>
      <c r="G95" s="31" t="s">
        <v>42</v>
      </c>
    </row>
    <row r="96" spans="1:7" ht="15.75" x14ac:dyDescent="0.25">
      <c r="A96" s="42">
        <v>1</v>
      </c>
      <c r="B96" s="33" t="s">
        <v>43</v>
      </c>
      <c r="C96" s="34">
        <v>40916594.700000003</v>
      </c>
      <c r="D96" s="34">
        <v>20731710.739999998</v>
      </c>
      <c r="E96" s="35">
        <v>0.50668199999999997</v>
      </c>
      <c r="F96" s="34">
        <v>20725748.739999998</v>
      </c>
      <c r="G96" s="35">
        <v>0.50653700000000002</v>
      </c>
    </row>
    <row r="97" spans="1:7" ht="15.75" x14ac:dyDescent="0.25">
      <c r="A97" s="42">
        <v>2</v>
      </c>
      <c r="B97" s="33" t="s">
        <v>48</v>
      </c>
      <c r="C97" s="34">
        <v>106099646.56</v>
      </c>
      <c r="D97" s="34">
        <v>59525033.32</v>
      </c>
      <c r="E97" s="35">
        <v>0.56103000000000003</v>
      </c>
      <c r="F97" s="34">
        <v>32923650.039999999</v>
      </c>
      <c r="G97" s="35">
        <v>0.310309</v>
      </c>
    </row>
    <row r="98" spans="1:7" ht="15.75" x14ac:dyDescent="0.25">
      <c r="A98" s="42">
        <v>3</v>
      </c>
      <c r="B98" s="33" t="s">
        <v>54</v>
      </c>
      <c r="C98" s="34">
        <v>2154152.17</v>
      </c>
      <c r="D98" s="34">
        <v>720451.96</v>
      </c>
      <c r="E98" s="35">
        <v>0.33444800000000002</v>
      </c>
      <c r="F98" s="34">
        <v>666531.65</v>
      </c>
      <c r="G98" s="35">
        <v>0.309417</v>
      </c>
    </row>
    <row r="99" spans="1:7" ht="15.75" x14ac:dyDescent="0.25">
      <c r="A99" s="42">
        <v>4</v>
      </c>
      <c r="B99" s="33" t="s">
        <v>45</v>
      </c>
      <c r="C99" s="34">
        <v>596186.71</v>
      </c>
      <c r="D99" s="34">
        <v>302789.21999999997</v>
      </c>
      <c r="E99" s="35">
        <v>0.50787700000000002</v>
      </c>
      <c r="F99" s="34">
        <v>183050.22</v>
      </c>
      <c r="G99" s="35">
        <v>0.307035</v>
      </c>
    </row>
    <row r="100" spans="1:7" ht="15.75" x14ac:dyDescent="0.25">
      <c r="A100" s="42">
        <v>5</v>
      </c>
      <c r="B100" s="33" t="s">
        <v>57</v>
      </c>
      <c r="C100" s="34">
        <v>19066666.93</v>
      </c>
      <c r="D100" s="34">
        <v>14134420.109999999</v>
      </c>
      <c r="E100" s="35">
        <v>0.74131599999999997</v>
      </c>
      <c r="F100" s="34">
        <v>4298677.5599999996</v>
      </c>
      <c r="G100" s="35">
        <v>0.22545499999999999</v>
      </c>
    </row>
    <row r="101" spans="1:7" ht="15.75" x14ac:dyDescent="0.25">
      <c r="A101" s="42">
        <v>6</v>
      </c>
      <c r="B101" s="33" t="s">
        <v>65</v>
      </c>
      <c r="C101" s="34">
        <v>55451007.75</v>
      </c>
      <c r="D101" s="34">
        <v>26354483.539999999</v>
      </c>
      <c r="E101" s="35">
        <v>0.475275</v>
      </c>
      <c r="F101" s="34">
        <v>11798173.130000001</v>
      </c>
      <c r="G101" s="35">
        <v>0.21276800000000001</v>
      </c>
    </row>
    <row r="102" spans="1:7" ht="15.75" x14ac:dyDescent="0.25">
      <c r="A102" s="42">
        <v>7</v>
      </c>
      <c r="B102" s="33" t="s">
        <v>70</v>
      </c>
      <c r="C102" s="34">
        <v>19320649.98</v>
      </c>
      <c r="D102" s="34">
        <v>5295945.84</v>
      </c>
      <c r="E102" s="35">
        <v>0.27410800000000002</v>
      </c>
      <c r="F102" s="34">
        <v>3533129.36</v>
      </c>
      <c r="G102" s="35">
        <v>0.182868</v>
      </c>
    </row>
    <row r="103" spans="1:7" ht="15.75" x14ac:dyDescent="0.25">
      <c r="A103" s="42">
        <v>8</v>
      </c>
      <c r="B103" s="33" t="s">
        <v>96</v>
      </c>
      <c r="C103" s="34">
        <v>441346674.45999998</v>
      </c>
      <c r="D103" s="34">
        <v>186751837.53</v>
      </c>
      <c r="E103" s="35">
        <v>0.42314099999999999</v>
      </c>
      <c r="F103" s="34">
        <v>74895409.560000002</v>
      </c>
      <c r="G103" s="35">
        <v>0.16969699999999999</v>
      </c>
    </row>
    <row r="104" spans="1:7" ht="15.75" x14ac:dyDescent="0.25">
      <c r="A104" s="42">
        <v>9</v>
      </c>
      <c r="B104" s="33" t="s">
        <v>102</v>
      </c>
      <c r="C104" s="34">
        <v>24398289.210000001</v>
      </c>
      <c r="D104" s="34">
        <v>6094616.9400000004</v>
      </c>
      <c r="E104" s="35">
        <v>0.24979699999999999</v>
      </c>
      <c r="F104" s="34">
        <v>4096781.12</v>
      </c>
      <c r="G104" s="35">
        <v>0.16791300000000001</v>
      </c>
    </row>
    <row r="105" spans="1:7" ht="15.75" x14ac:dyDescent="0.25">
      <c r="A105" s="42">
        <v>10</v>
      </c>
      <c r="B105" s="33" t="s">
        <v>118</v>
      </c>
      <c r="C105" s="34">
        <v>33601444.299999997</v>
      </c>
      <c r="D105" s="34">
        <v>9291135.2799999993</v>
      </c>
      <c r="E105" s="35">
        <v>0.27650999999999998</v>
      </c>
      <c r="F105" s="34">
        <v>3603350.96</v>
      </c>
      <c r="G105" s="35">
        <v>0.107238</v>
      </c>
    </row>
    <row r="106" spans="1:7" ht="15.75" x14ac:dyDescent="0.25">
      <c r="A106" s="42">
        <v>11</v>
      </c>
      <c r="B106" s="33" t="s">
        <v>106</v>
      </c>
      <c r="C106" s="34">
        <v>46940473.990000002</v>
      </c>
      <c r="D106" s="34">
        <v>8928986</v>
      </c>
      <c r="E106" s="35">
        <v>0.190219</v>
      </c>
      <c r="F106" s="34">
        <v>4898997.58</v>
      </c>
      <c r="G106" s="35">
        <v>0.104366</v>
      </c>
    </row>
    <row r="107" spans="1:7" ht="15.75" x14ac:dyDescent="0.25">
      <c r="A107" s="42">
        <v>12</v>
      </c>
      <c r="B107" s="33" t="s">
        <v>84</v>
      </c>
      <c r="C107" s="34">
        <v>17233214.710000001</v>
      </c>
      <c r="D107" s="34">
        <v>2753052.73</v>
      </c>
      <c r="E107" s="35">
        <v>0.15975300000000001</v>
      </c>
      <c r="F107" s="34">
        <v>1405525.41</v>
      </c>
      <c r="G107" s="35">
        <v>8.1559000000000006E-2</v>
      </c>
    </row>
    <row r="108" spans="1:7" ht="15.75" x14ac:dyDescent="0.25">
      <c r="A108" s="42">
        <v>13</v>
      </c>
      <c r="B108" s="33" t="s">
        <v>78</v>
      </c>
      <c r="C108" s="34">
        <v>15050517.84</v>
      </c>
      <c r="D108" s="34">
        <v>5855955.3399999999</v>
      </c>
      <c r="E108" s="35">
        <v>0.38908700000000002</v>
      </c>
      <c r="F108" s="34">
        <v>1059581.8700000001</v>
      </c>
      <c r="G108" s="35">
        <v>7.0402000000000006E-2</v>
      </c>
    </row>
    <row r="109" spans="1:7" ht="15.75" x14ac:dyDescent="0.25">
      <c r="A109" s="42">
        <v>14</v>
      </c>
      <c r="B109" s="33" t="s">
        <v>125</v>
      </c>
      <c r="C109" s="34">
        <v>784138.35</v>
      </c>
      <c r="D109" s="34">
        <v>34017</v>
      </c>
      <c r="E109" s="35">
        <v>4.3381000000000003E-2</v>
      </c>
      <c r="F109" s="34">
        <v>34017</v>
      </c>
      <c r="G109" s="35">
        <v>4.3381000000000003E-2</v>
      </c>
    </row>
    <row r="110" spans="1:7" ht="15.75" x14ac:dyDescent="0.25">
      <c r="A110" s="42">
        <v>15</v>
      </c>
      <c r="B110" s="33" t="s">
        <v>123</v>
      </c>
      <c r="C110" s="34">
        <v>7562572.54</v>
      </c>
      <c r="D110" s="34">
        <v>1249130.46</v>
      </c>
      <c r="E110" s="35">
        <v>0.16517299999999999</v>
      </c>
      <c r="F110" s="34">
        <v>320756.47999999998</v>
      </c>
      <c r="G110" s="35">
        <v>4.2414E-2</v>
      </c>
    </row>
    <row r="111" spans="1:7" x14ac:dyDescent="0.25">
      <c r="A111" s="70" t="s">
        <v>127</v>
      </c>
      <c r="B111" s="71"/>
      <c r="C111" s="39">
        <v>830522230.20000005</v>
      </c>
      <c r="D111" s="39">
        <v>348023566.00999999</v>
      </c>
      <c r="E111" s="40">
        <v>0.41904200000000003</v>
      </c>
      <c r="F111" s="39">
        <v>164443380.68000001</v>
      </c>
      <c r="G111" s="40">
        <v>0.19800000000000001</v>
      </c>
    </row>
    <row r="112" spans="1:7" ht="6.95" customHeight="1" x14ac:dyDescent="0.25"/>
    <row r="113" spans="1:7" ht="6.95" customHeight="1" x14ac:dyDescent="0.25"/>
    <row r="115" spans="1:7" ht="15.75" x14ac:dyDescent="0.25">
      <c r="A115" s="41"/>
      <c r="B115" s="41"/>
      <c r="C115" s="41"/>
      <c r="D115" s="41"/>
      <c r="E115" s="41"/>
      <c r="F115" s="41"/>
      <c r="G115" s="41"/>
    </row>
    <row r="117" spans="1:7" ht="15.75" x14ac:dyDescent="0.25">
      <c r="A117" s="67" t="s">
        <v>37</v>
      </c>
      <c r="B117" s="73"/>
      <c r="C117" s="73"/>
      <c r="D117" s="73"/>
      <c r="E117" s="73"/>
      <c r="F117" s="73"/>
      <c r="G117" s="73"/>
    </row>
    <row r="118" spans="1:7" ht="15.75" x14ac:dyDescent="0.25">
      <c r="A118" s="67" t="s">
        <v>138</v>
      </c>
      <c r="B118" s="73"/>
      <c r="C118" s="73"/>
      <c r="D118" s="73"/>
      <c r="E118" s="73"/>
      <c r="F118" s="73"/>
      <c r="G118" s="73"/>
    </row>
    <row r="119" spans="1:7" ht="38.25" x14ac:dyDescent="0.25">
      <c r="A119" s="32" t="s">
        <v>129</v>
      </c>
      <c r="B119" s="32" t="s">
        <v>131</v>
      </c>
      <c r="C119" s="31" t="s">
        <v>18</v>
      </c>
      <c r="D119" s="31" t="s">
        <v>19</v>
      </c>
      <c r="E119" s="31" t="s">
        <v>41</v>
      </c>
      <c r="F119" s="31" t="s">
        <v>21</v>
      </c>
      <c r="G119" s="31" t="s">
        <v>42</v>
      </c>
    </row>
    <row r="120" spans="1:7" ht="15.75" x14ac:dyDescent="0.25">
      <c r="A120" s="42">
        <v>1</v>
      </c>
      <c r="B120" s="33" t="s">
        <v>66</v>
      </c>
      <c r="C120" s="34">
        <v>1297155.5</v>
      </c>
      <c r="D120" s="34">
        <v>1048750</v>
      </c>
      <c r="E120" s="35">
        <v>0.8085</v>
      </c>
      <c r="F120" s="34">
        <v>1023475</v>
      </c>
      <c r="G120" s="35">
        <v>0.78901500000000002</v>
      </c>
    </row>
    <row r="121" spans="1:7" ht="15.75" x14ac:dyDescent="0.25">
      <c r="A121" s="42">
        <v>2</v>
      </c>
      <c r="B121" s="33" t="s">
        <v>43</v>
      </c>
      <c r="C121" s="34">
        <v>39416594.700000003</v>
      </c>
      <c r="D121" s="34">
        <v>20713063.550000001</v>
      </c>
      <c r="E121" s="35">
        <v>0.52549100000000004</v>
      </c>
      <c r="F121" s="34">
        <v>20713063.550000001</v>
      </c>
      <c r="G121" s="35">
        <v>0.52549100000000004</v>
      </c>
    </row>
    <row r="122" spans="1:7" ht="15.75" x14ac:dyDescent="0.25">
      <c r="A122" s="42">
        <v>3</v>
      </c>
      <c r="B122" s="33" t="s">
        <v>46</v>
      </c>
      <c r="C122" s="34">
        <v>300266.71000000002</v>
      </c>
      <c r="D122" s="34">
        <v>259751.79</v>
      </c>
      <c r="E122" s="35">
        <v>0.86507000000000001</v>
      </c>
      <c r="F122" s="34">
        <v>140012.79</v>
      </c>
      <c r="G122" s="35">
        <v>0.46629500000000002</v>
      </c>
    </row>
    <row r="123" spans="1:7" ht="15.75" x14ac:dyDescent="0.25">
      <c r="A123" s="42">
        <v>4</v>
      </c>
      <c r="B123" s="33" t="s">
        <v>97</v>
      </c>
      <c r="C123" s="34">
        <v>69409151.459999993</v>
      </c>
      <c r="D123" s="34">
        <v>60696271.509999998</v>
      </c>
      <c r="E123" s="35">
        <v>0.874471</v>
      </c>
      <c r="F123" s="34">
        <v>24039362.66</v>
      </c>
      <c r="G123" s="35">
        <v>0.34634300000000001</v>
      </c>
    </row>
    <row r="124" spans="1:7" ht="15.75" x14ac:dyDescent="0.25">
      <c r="A124" s="42">
        <v>5</v>
      </c>
      <c r="B124" s="33" t="s">
        <v>79</v>
      </c>
      <c r="C124" s="34">
        <v>1501685.57</v>
      </c>
      <c r="D124" s="34">
        <v>685722.73</v>
      </c>
      <c r="E124" s="35">
        <v>0.45663500000000001</v>
      </c>
      <c r="F124" s="34">
        <v>465673.63</v>
      </c>
      <c r="G124" s="35">
        <v>0.31010100000000002</v>
      </c>
    </row>
    <row r="125" spans="1:7" ht="15.75" x14ac:dyDescent="0.25">
      <c r="A125" s="42">
        <v>6</v>
      </c>
      <c r="B125" s="33" t="s">
        <v>56</v>
      </c>
      <c r="C125" s="34">
        <v>2073581.6</v>
      </c>
      <c r="D125" s="34">
        <v>666105.81000000006</v>
      </c>
      <c r="E125" s="35">
        <v>0.32123400000000002</v>
      </c>
      <c r="F125" s="34">
        <v>612185.5</v>
      </c>
      <c r="G125" s="35">
        <v>0.29523100000000002</v>
      </c>
    </row>
    <row r="126" spans="1:7" ht="15.75" x14ac:dyDescent="0.25">
      <c r="A126" s="42">
        <v>7</v>
      </c>
      <c r="B126" s="33" t="s">
        <v>87</v>
      </c>
      <c r="C126" s="34">
        <v>180000</v>
      </c>
      <c r="D126" s="34">
        <v>56208.56</v>
      </c>
      <c r="E126" s="35">
        <v>0.31226999999999999</v>
      </c>
      <c r="F126" s="34">
        <v>50708.56</v>
      </c>
      <c r="G126" s="35">
        <v>0.28171400000000002</v>
      </c>
    </row>
    <row r="127" spans="1:7" ht="15.75" x14ac:dyDescent="0.25">
      <c r="A127" s="42">
        <v>8</v>
      </c>
      <c r="B127" s="33" t="s">
        <v>107</v>
      </c>
      <c r="C127" s="34">
        <v>3786287.47</v>
      </c>
      <c r="D127" s="34">
        <v>1140095.8799999999</v>
      </c>
      <c r="E127" s="35">
        <v>0.30111199999999999</v>
      </c>
      <c r="F127" s="34">
        <v>1007956.02</v>
      </c>
      <c r="G127" s="35">
        <v>0.266212</v>
      </c>
    </row>
    <row r="128" spans="1:7" ht="15.75" x14ac:dyDescent="0.25">
      <c r="A128" s="42">
        <v>9</v>
      </c>
      <c r="B128" s="33" t="s">
        <v>108</v>
      </c>
      <c r="C128" s="34">
        <v>4673585.68</v>
      </c>
      <c r="D128" s="34">
        <v>2008541.16</v>
      </c>
      <c r="E128" s="35">
        <v>0.42976399999999998</v>
      </c>
      <c r="F128" s="34">
        <v>1216391.3500000001</v>
      </c>
      <c r="G128" s="35">
        <v>0.26026899999999997</v>
      </c>
    </row>
    <row r="129" spans="1:7" ht="15.75" x14ac:dyDescent="0.25">
      <c r="A129" s="42">
        <v>10</v>
      </c>
      <c r="B129" s="33" t="s">
        <v>99</v>
      </c>
      <c r="C129" s="34">
        <v>13156318.59</v>
      </c>
      <c r="D129" s="34">
        <v>8112667.2699999996</v>
      </c>
      <c r="E129" s="35">
        <v>0.61663699999999999</v>
      </c>
      <c r="F129" s="34">
        <v>3373175.87</v>
      </c>
      <c r="G129" s="35">
        <v>0.25639200000000001</v>
      </c>
    </row>
    <row r="130" spans="1:7" ht="15.75" x14ac:dyDescent="0.25">
      <c r="A130" s="42">
        <v>11</v>
      </c>
      <c r="B130" s="33" t="s">
        <v>63</v>
      </c>
      <c r="C130" s="34">
        <v>18112502.120000001</v>
      </c>
      <c r="D130" s="34">
        <v>14018557.710000001</v>
      </c>
      <c r="E130" s="35">
        <v>0.77397099999999996</v>
      </c>
      <c r="F130" s="34">
        <v>4246623.5</v>
      </c>
      <c r="G130" s="35">
        <v>0.234458</v>
      </c>
    </row>
    <row r="131" spans="1:7" ht="15.75" x14ac:dyDescent="0.25">
      <c r="A131" s="42">
        <v>12</v>
      </c>
      <c r="B131" s="33" t="s">
        <v>121</v>
      </c>
      <c r="C131" s="34">
        <v>16004143.92</v>
      </c>
      <c r="D131" s="34">
        <v>6582153.1799999997</v>
      </c>
      <c r="E131" s="35">
        <v>0.41127799999999998</v>
      </c>
      <c r="F131" s="34">
        <v>3100365.96</v>
      </c>
      <c r="G131" s="35">
        <v>0.19372300000000001</v>
      </c>
    </row>
    <row r="132" spans="1:7" ht="15.75" x14ac:dyDescent="0.25">
      <c r="A132" s="42">
        <v>13</v>
      </c>
      <c r="B132" s="33" t="s">
        <v>85</v>
      </c>
      <c r="C132" s="34">
        <v>401194</v>
      </c>
      <c r="D132" s="34">
        <v>80480.13</v>
      </c>
      <c r="E132" s="35">
        <v>0.200602</v>
      </c>
      <c r="F132" s="34">
        <v>76967.47</v>
      </c>
      <c r="G132" s="35">
        <v>0.19184599999999999</v>
      </c>
    </row>
    <row r="133" spans="1:7" ht="15.75" x14ac:dyDescent="0.25">
      <c r="A133" s="42">
        <v>14</v>
      </c>
      <c r="B133" s="33" t="s">
        <v>110</v>
      </c>
      <c r="C133" s="34">
        <v>5897448.8499999996</v>
      </c>
      <c r="D133" s="34">
        <v>1085542.93</v>
      </c>
      <c r="E133" s="35">
        <v>0.18407000000000001</v>
      </c>
      <c r="F133" s="34">
        <v>1033915.7</v>
      </c>
      <c r="G133" s="35">
        <v>0.175316</v>
      </c>
    </row>
    <row r="134" spans="1:7" ht="15.75" x14ac:dyDescent="0.25">
      <c r="A134" s="42">
        <v>15</v>
      </c>
      <c r="B134" s="33" t="s">
        <v>111</v>
      </c>
      <c r="C134" s="34">
        <v>3648619.07</v>
      </c>
      <c r="D134" s="34">
        <v>1016654.35</v>
      </c>
      <c r="E134" s="35">
        <v>0.27864100000000003</v>
      </c>
      <c r="F134" s="34">
        <v>597548.41</v>
      </c>
      <c r="G134" s="35">
        <v>0.163774</v>
      </c>
    </row>
    <row r="135" spans="1:7" ht="15.75" x14ac:dyDescent="0.25">
      <c r="A135" s="42">
        <v>16</v>
      </c>
      <c r="B135" s="33" t="s">
        <v>47</v>
      </c>
      <c r="C135" s="34">
        <v>295920</v>
      </c>
      <c r="D135" s="34">
        <v>43037.43</v>
      </c>
      <c r="E135" s="35">
        <v>0.14543600000000001</v>
      </c>
      <c r="F135" s="34">
        <v>43037.43</v>
      </c>
      <c r="G135" s="35">
        <v>0.14543600000000001</v>
      </c>
    </row>
    <row r="136" spans="1:7" ht="15.75" x14ac:dyDescent="0.25">
      <c r="A136" s="42">
        <v>17</v>
      </c>
      <c r="B136" s="33" t="s">
        <v>52</v>
      </c>
      <c r="C136" s="34">
        <v>2677374.14</v>
      </c>
      <c r="D136" s="34">
        <v>366309.3</v>
      </c>
      <c r="E136" s="35">
        <v>0.13681699999999999</v>
      </c>
      <c r="F136" s="34">
        <v>341634</v>
      </c>
      <c r="G136" s="35">
        <v>0.12759999999999999</v>
      </c>
    </row>
    <row r="137" spans="1:7" ht="15.75" x14ac:dyDescent="0.25">
      <c r="A137" s="42">
        <v>18</v>
      </c>
      <c r="B137" s="33" t="s">
        <v>81</v>
      </c>
      <c r="C137" s="34">
        <v>2203949.4700000002</v>
      </c>
      <c r="D137" s="34">
        <v>581618.11</v>
      </c>
      <c r="E137" s="35">
        <v>0.26389800000000002</v>
      </c>
      <c r="F137" s="34">
        <v>261341.08</v>
      </c>
      <c r="G137" s="35">
        <v>0.118579</v>
      </c>
    </row>
    <row r="138" spans="1:7" ht="15.75" x14ac:dyDescent="0.25">
      <c r="A138" s="42">
        <v>19</v>
      </c>
      <c r="B138" s="33" t="s">
        <v>67</v>
      </c>
      <c r="C138" s="34">
        <v>1584145.07</v>
      </c>
      <c r="D138" s="34">
        <v>194513.42</v>
      </c>
      <c r="E138" s="35">
        <v>0.12278799999999999</v>
      </c>
      <c r="F138" s="34">
        <v>179107.42</v>
      </c>
      <c r="G138" s="35">
        <v>0.113063</v>
      </c>
    </row>
    <row r="139" spans="1:7" ht="15.75" x14ac:dyDescent="0.25">
      <c r="A139" s="42">
        <v>20</v>
      </c>
      <c r="B139" s="33" t="s">
        <v>92</v>
      </c>
      <c r="C139" s="34">
        <v>11455772.66</v>
      </c>
      <c r="D139" s="34">
        <v>2197754.0099999998</v>
      </c>
      <c r="E139" s="35">
        <v>0.19184699999999999</v>
      </c>
      <c r="F139" s="34">
        <v>1247601.71</v>
      </c>
      <c r="G139" s="35">
        <v>0.108906</v>
      </c>
    </row>
    <row r="140" spans="1:7" ht="15.75" x14ac:dyDescent="0.25">
      <c r="A140" s="42">
        <v>21</v>
      </c>
      <c r="B140" s="33" t="s">
        <v>113</v>
      </c>
      <c r="C140" s="34">
        <v>4568361.28</v>
      </c>
      <c r="D140" s="34">
        <v>1746473.19</v>
      </c>
      <c r="E140" s="35">
        <v>0.38229800000000003</v>
      </c>
      <c r="F140" s="34">
        <v>469268.27</v>
      </c>
      <c r="G140" s="35">
        <v>0.10272100000000001</v>
      </c>
    </row>
    <row r="141" spans="1:7" ht="15.75" x14ac:dyDescent="0.25">
      <c r="A141" s="42">
        <v>22</v>
      </c>
      <c r="B141" s="33" t="s">
        <v>112</v>
      </c>
      <c r="C141" s="34">
        <v>5826762.2599999998</v>
      </c>
      <c r="D141" s="34">
        <v>746990.07999999996</v>
      </c>
      <c r="E141" s="35">
        <v>0.12820000000000001</v>
      </c>
      <c r="F141" s="34">
        <v>494088.58</v>
      </c>
      <c r="G141" s="35">
        <v>8.4795999999999996E-2</v>
      </c>
    </row>
    <row r="142" spans="1:7" ht="15.75" x14ac:dyDescent="0.25">
      <c r="A142" s="42">
        <v>23</v>
      </c>
      <c r="B142" s="33" t="s">
        <v>80</v>
      </c>
      <c r="C142" s="34">
        <v>2780497.17</v>
      </c>
      <c r="D142" s="34">
        <v>573185.43000000005</v>
      </c>
      <c r="E142" s="35">
        <v>0.20614499999999999</v>
      </c>
      <c r="F142" s="34">
        <v>222968.49</v>
      </c>
      <c r="G142" s="35">
        <v>8.0189999999999997E-2</v>
      </c>
    </row>
    <row r="143" spans="1:7" ht="15.75" x14ac:dyDescent="0.25">
      <c r="A143" s="42">
        <v>24</v>
      </c>
      <c r="B143" s="33" t="s">
        <v>119</v>
      </c>
      <c r="C143" s="34">
        <v>200000</v>
      </c>
      <c r="D143" s="34">
        <v>20744</v>
      </c>
      <c r="E143" s="35">
        <v>0.10372000000000001</v>
      </c>
      <c r="F143" s="34">
        <v>14663.56</v>
      </c>
      <c r="G143" s="35">
        <v>7.3317999999999994E-2</v>
      </c>
    </row>
    <row r="144" spans="1:7" ht="15.75" x14ac:dyDescent="0.25">
      <c r="A144" s="42">
        <v>25</v>
      </c>
      <c r="B144" s="33" t="s">
        <v>77</v>
      </c>
      <c r="C144" s="34">
        <v>6582800</v>
      </c>
      <c r="D144" s="34">
        <v>592530.07999999996</v>
      </c>
      <c r="E144" s="35">
        <v>9.0011999999999995E-2</v>
      </c>
      <c r="F144" s="34">
        <v>446503.18</v>
      </c>
      <c r="G144" s="35">
        <v>6.7829E-2</v>
      </c>
    </row>
    <row r="145" spans="1:7" ht="15.75" x14ac:dyDescent="0.25">
      <c r="A145" s="42">
        <v>26</v>
      </c>
      <c r="B145" s="33" t="s">
        <v>105</v>
      </c>
      <c r="C145" s="34">
        <v>13207560</v>
      </c>
      <c r="D145" s="34">
        <v>1921156.43</v>
      </c>
      <c r="E145" s="35">
        <v>0.145459</v>
      </c>
      <c r="F145" s="34">
        <v>841665.43</v>
      </c>
      <c r="G145" s="35">
        <v>6.3726000000000005E-2</v>
      </c>
    </row>
    <row r="146" spans="1:7" ht="15.75" x14ac:dyDescent="0.25">
      <c r="A146" s="42">
        <v>27</v>
      </c>
      <c r="B146" s="33" t="s">
        <v>126</v>
      </c>
      <c r="C146" s="34">
        <v>784138.35</v>
      </c>
      <c r="D146" s="34">
        <v>34017</v>
      </c>
      <c r="E146" s="35">
        <v>4.3381000000000003E-2</v>
      </c>
      <c r="F146" s="34">
        <v>34017</v>
      </c>
      <c r="G146" s="35">
        <v>4.3381000000000003E-2</v>
      </c>
    </row>
    <row r="147" spans="1:7" ht="15.75" x14ac:dyDescent="0.25">
      <c r="A147" s="42">
        <v>28</v>
      </c>
      <c r="B147" s="33" t="s">
        <v>124</v>
      </c>
      <c r="C147" s="34">
        <v>7562572.54</v>
      </c>
      <c r="D147" s="34">
        <v>1249130.46</v>
      </c>
      <c r="E147" s="35">
        <v>0.16517299999999999</v>
      </c>
      <c r="F147" s="34">
        <v>320756.47999999998</v>
      </c>
      <c r="G147" s="35">
        <v>4.2414E-2</v>
      </c>
    </row>
    <row r="148" spans="1:7" ht="15.75" x14ac:dyDescent="0.25">
      <c r="A148" s="42">
        <v>29</v>
      </c>
      <c r="B148" s="33" t="s">
        <v>109</v>
      </c>
      <c r="C148" s="34">
        <v>189489.89</v>
      </c>
      <c r="D148" s="34">
        <v>24000</v>
      </c>
      <c r="E148" s="35">
        <v>0.12665599999999999</v>
      </c>
      <c r="F148" s="34">
        <v>7200</v>
      </c>
      <c r="G148" s="35">
        <v>3.7997000000000003E-2</v>
      </c>
    </row>
    <row r="149" spans="1:7" ht="15.75" x14ac:dyDescent="0.25">
      <c r="A149" s="42">
        <v>30</v>
      </c>
      <c r="B149" s="33" t="s">
        <v>95</v>
      </c>
      <c r="C149" s="34">
        <v>425194</v>
      </c>
      <c r="D149" s="34">
        <v>11173.01</v>
      </c>
      <c r="E149" s="35">
        <v>2.6276999999999998E-2</v>
      </c>
      <c r="F149" s="34">
        <v>8594.24</v>
      </c>
      <c r="G149" s="35">
        <v>2.0212999999999998E-2</v>
      </c>
    </row>
    <row r="150" spans="1:7" ht="15.75" x14ac:dyDescent="0.25">
      <c r="A150" s="42">
        <v>31</v>
      </c>
      <c r="B150" s="33" t="s">
        <v>82</v>
      </c>
      <c r="C150" s="34">
        <v>4141399.63</v>
      </c>
      <c r="D150" s="34">
        <v>197181.21</v>
      </c>
      <c r="E150" s="35">
        <v>4.7612000000000002E-2</v>
      </c>
      <c r="F150" s="34">
        <v>82657.88</v>
      </c>
      <c r="G150" s="35">
        <v>1.9959000000000001E-2</v>
      </c>
    </row>
    <row r="151" spans="1:7" ht="15.75" x14ac:dyDescent="0.25">
      <c r="A151" s="42">
        <v>32</v>
      </c>
      <c r="B151" s="33" t="s">
        <v>115</v>
      </c>
      <c r="C151" s="34">
        <v>4674349.37</v>
      </c>
      <c r="D151" s="34">
        <v>776269.87</v>
      </c>
      <c r="E151" s="35">
        <v>0.16607</v>
      </c>
      <c r="F151" s="34">
        <v>64503.47</v>
      </c>
      <c r="G151" s="35">
        <v>1.3799000000000001E-2</v>
      </c>
    </row>
    <row r="152" spans="1:7" ht="15.75" x14ac:dyDescent="0.25">
      <c r="A152" s="42">
        <v>33</v>
      </c>
      <c r="B152" s="33" t="s">
        <v>62</v>
      </c>
      <c r="C152" s="34">
        <v>662195</v>
      </c>
      <c r="D152" s="34">
        <v>72250</v>
      </c>
      <c r="E152" s="35">
        <v>0.109107</v>
      </c>
      <c r="F152" s="34">
        <v>8441.66</v>
      </c>
      <c r="G152" s="35">
        <v>1.2748000000000001E-2</v>
      </c>
    </row>
    <row r="153" spans="1:7" ht="15.75" x14ac:dyDescent="0.25">
      <c r="A153" s="42">
        <v>34</v>
      </c>
      <c r="B153" s="33" t="s">
        <v>94</v>
      </c>
      <c r="C153" s="34">
        <v>1578544</v>
      </c>
      <c r="D153" s="34">
        <v>321226.11</v>
      </c>
      <c r="E153" s="35">
        <v>0.20349500000000001</v>
      </c>
      <c r="F153" s="34">
        <v>17616.27</v>
      </c>
      <c r="G153" s="35">
        <v>1.116E-2</v>
      </c>
    </row>
    <row r="154" spans="1:7" ht="15.75" x14ac:dyDescent="0.25">
      <c r="A154" s="42">
        <v>35</v>
      </c>
      <c r="B154" s="33" t="s">
        <v>44</v>
      </c>
      <c r="C154" s="34">
        <v>1500000</v>
      </c>
      <c r="D154" s="34">
        <v>18647.189999999999</v>
      </c>
      <c r="E154" s="35">
        <v>1.2430999999999999E-2</v>
      </c>
      <c r="F154" s="34">
        <v>12685.19</v>
      </c>
      <c r="G154" s="35">
        <v>8.4569999999999992E-3</v>
      </c>
    </row>
    <row r="155" spans="1:7" ht="15.75" x14ac:dyDescent="0.25">
      <c r="A155" s="42">
        <v>36</v>
      </c>
      <c r="B155" s="33" t="s">
        <v>83</v>
      </c>
      <c r="C155" s="34">
        <v>4422986</v>
      </c>
      <c r="D155" s="34">
        <v>3818247.86</v>
      </c>
      <c r="E155" s="35">
        <v>0.86327399999999999</v>
      </c>
      <c r="F155" s="34">
        <v>26940.79</v>
      </c>
      <c r="G155" s="35">
        <v>6.0910000000000001E-3</v>
      </c>
    </row>
    <row r="156" spans="1:7" ht="15.75" x14ac:dyDescent="0.25">
      <c r="A156" s="42">
        <v>37</v>
      </c>
      <c r="B156" s="33" t="s">
        <v>88</v>
      </c>
      <c r="C156" s="34">
        <v>667094.05000000005</v>
      </c>
      <c r="D156" s="34">
        <v>2993.76</v>
      </c>
      <c r="E156" s="35">
        <v>4.4879999999999998E-3</v>
      </c>
      <c r="F156" s="34">
        <v>2993.76</v>
      </c>
      <c r="G156" s="35">
        <v>4.4879999999999998E-3</v>
      </c>
    </row>
    <row r="157" spans="1:7" ht="15.75" x14ac:dyDescent="0.25">
      <c r="A157" s="42">
        <v>38</v>
      </c>
      <c r="B157" s="33" t="s">
        <v>120</v>
      </c>
      <c r="C157" s="34">
        <v>1824724.6</v>
      </c>
      <c r="D157" s="34">
        <v>10815.36</v>
      </c>
      <c r="E157" s="35">
        <v>5.927E-3</v>
      </c>
      <c r="F157" s="34">
        <v>7499.03</v>
      </c>
      <c r="G157" s="35">
        <v>4.1099999999999999E-3</v>
      </c>
    </row>
    <row r="158" spans="1:7" ht="15.75" x14ac:dyDescent="0.25">
      <c r="A158" s="42">
        <v>39</v>
      </c>
      <c r="B158" s="33" t="s">
        <v>90</v>
      </c>
      <c r="C158" s="34">
        <v>321858</v>
      </c>
      <c r="D158" s="34">
        <v>1043.4000000000001</v>
      </c>
      <c r="E158" s="35">
        <v>3.2420000000000001E-3</v>
      </c>
      <c r="F158" s="34">
        <v>1043.4000000000001</v>
      </c>
      <c r="G158" s="35">
        <v>3.2420000000000001E-3</v>
      </c>
    </row>
    <row r="159" spans="1:7" ht="15.75" x14ac:dyDescent="0.25">
      <c r="A159" s="42">
        <v>40</v>
      </c>
      <c r="B159" s="33" t="s">
        <v>114</v>
      </c>
      <c r="C159" s="34">
        <v>3365811.44</v>
      </c>
      <c r="D159" s="34">
        <v>361481.31</v>
      </c>
      <c r="E159" s="35">
        <v>0.10739799999999999</v>
      </c>
      <c r="F159" s="34">
        <v>4800</v>
      </c>
      <c r="G159" s="35">
        <v>1.426E-3</v>
      </c>
    </row>
    <row r="160" spans="1:7" ht="15.75" x14ac:dyDescent="0.25">
      <c r="A160" s="42">
        <v>41</v>
      </c>
      <c r="B160" s="33" t="s">
        <v>117</v>
      </c>
      <c r="C160" s="34">
        <v>10309758.68</v>
      </c>
      <c r="D160" s="34">
        <v>22937.23</v>
      </c>
      <c r="E160" s="35">
        <v>2.225E-3</v>
      </c>
      <c r="F160" s="34">
        <v>3325.78</v>
      </c>
      <c r="G160" s="35">
        <v>3.2299999999999999E-4</v>
      </c>
    </row>
    <row r="161" spans="1:7" ht="15.75" x14ac:dyDescent="0.25">
      <c r="A161" s="42">
        <v>42</v>
      </c>
      <c r="B161" s="33" t="s">
        <v>64</v>
      </c>
      <c r="C161" s="34">
        <v>45000</v>
      </c>
      <c r="D161" s="34">
        <v>0</v>
      </c>
      <c r="E161" s="35">
        <v>0</v>
      </c>
      <c r="F161" s="34">
        <v>0</v>
      </c>
      <c r="G161" s="35">
        <v>0</v>
      </c>
    </row>
    <row r="162" spans="1:7" ht="15.75" x14ac:dyDescent="0.25">
      <c r="A162" s="42">
        <v>43</v>
      </c>
      <c r="B162" s="33" t="s">
        <v>76</v>
      </c>
      <c r="C162" s="34">
        <v>463000</v>
      </c>
      <c r="D162" s="34">
        <v>0</v>
      </c>
      <c r="E162" s="35">
        <v>0</v>
      </c>
      <c r="F162" s="34">
        <v>0</v>
      </c>
      <c r="G162" s="35">
        <v>0</v>
      </c>
    </row>
    <row r="163" spans="1:7" ht="15.75" x14ac:dyDescent="0.25">
      <c r="A163" s="42">
        <v>44</v>
      </c>
      <c r="B163" s="33" t="s">
        <v>86</v>
      </c>
      <c r="C163" s="34">
        <v>250000</v>
      </c>
      <c r="D163" s="34">
        <v>0</v>
      </c>
      <c r="E163" s="35">
        <v>0</v>
      </c>
      <c r="F163" s="34">
        <v>0</v>
      </c>
      <c r="G163" s="35">
        <v>0</v>
      </c>
    </row>
    <row r="164" spans="1:7" ht="15.75" x14ac:dyDescent="0.25">
      <c r="A164" s="42">
        <v>45</v>
      </c>
      <c r="B164" s="33" t="s">
        <v>93</v>
      </c>
      <c r="C164" s="34">
        <v>674956</v>
      </c>
      <c r="D164" s="34">
        <v>22173.75</v>
      </c>
      <c r="E164" s="35">
        <v>3.2851999999999999E-2</v>
      </c>
      <c r="F164" s="34">
        <v>0</v>
      </c>
      <c r="G164" s="35">
        <v>0</v>
      </c>
    </row>
    <row r="165" spans="1:7" ht="15.75" x14ac:dyDescent="0.25">
      <c r="A165" s="42">
        <v>46</v>
      </c>
      <c r="B165" s="33" t="s">
        <v>89</v>
      </c>
      <c r="C165" s="34">
        <v>546408</v>
      </c>
      <c r="D165" s="34">
        <v>0</v>
      </c>
      <c r="E165" s="35">
        <v>0</v>
      </c>
      <c r="F165" s="34">
        <v>0</v>
      </c>
      <c r="G165" s="35">
        <v>0</v>
      </c>
    </row>
    <row r="166" spans="1:7" ht="15.75" x14ac:dyDescent="0.25">
      <c r="A166" s="42">
        <v>47</v>
      </c>
      <c r="B166" s="33" t="s">
        <v>91</v>
      </c>
      <c r="C166" s="34">
        <v>732194</v>
      </c>
      <c r="D166" s="34">
        <v>60000</v>
      </c>
      <c r="E166" s="35">
        <v>8.1945000000000004E-2</v>
      </c>
      <c r="F166" s="34">
        <v>0</v>
      </c>
      <c r="G166" s="35">
        <v>0</v>
      </c>
    </row>
    <row r="167" spans="1:7" x14ac:dyDescent="0.25">
      <c r="A167" s="70" t="s">
        <v>127</v>
      </c>
      <c r="B167" s="71"/>
      <c r="C167" s="39">
        <v>276383350.83999997</v>
      </c>
      <c r="D167" s="39">
        <v>134158465.56</v>
      </c>
      <c r="E167" s="40">
        <v>0.48540699999999998</v>
      </c>
      <c r="F167" s="39">
        <v>66862380.07</v>
      </c>
      <c r="G167" s="40">
        <v>0.241919</v>
      </c>
    </row>
    <row r="168" spans="1:7" ht="6.95" customHeight="1" x14ac:dyDescent="0.25"/>
    <row r="171" spans="1:7" ht="15.75" x14ac:dyDescent="0.25">
      <c r="A171" s="41"/>
      <c r="B171" s="41"/>
      <c r="C171" s="41"/>
      <c r="D171" s="41"/>
      <c r="E171" s="41"/>
      <c r="F171" s="41"/>
      <c r="G171" s="41"/>
    </row>
    <row r="173" spans="1:7" ht="15.75" x14ac:dyDescent="0.25">
      <c r="A173" s="67" t="s">
        <v>37</v>
      </c>
      <c r="B173" s="73"/>
      <c r="C173" s="73"/>
      <c r="D173" s="73"/>
      <c r="E173" s="73"/>
      <c r="F173" s="73"/>
      <c r="G173" s="73"/>
    </row>
    <row r="174" spans="1:7" ht="15.75" x14ac:dyDescent="0.25">
      <c r="A174" s="67" t="s">
        <v>138</v>
      </c>
      <c r="B174" s="73"/>
      <c r="C174" s="73"/>
      <c r="D174" s="73"/>
      <c r="E174" s="73"/>
      <c r="F174" s="73"/>
      <c r="G174" s="73"/>
    </row>
    <row r="175" spans="1:7" ht="38.25" x14ac:dyDescent="0.25">
      <c r="A175" s="32" t="s">
        <v>129</v>
      </c>
      <c r="B175" s="32" t="s">
        <v>132</v>
      </c>
      <c r="C175" s="31" t="s">
        <v>18</v>
      </c>
      <c r="D175" s="31" t="s">
        <v>19</v>
      </c>
      <c r="E175" s="31" t="s">
        <v>41</v>
      </c>
      <c r="F175" s="31" t="s">
        <v>21</v>
      </c>
      <c r="G175" s="31" t="s">
        <v>42</v>
      </c>
    </row>
    <row r="176" spans="1:7" ht="15.75" x14ac:dyDescent="0.25">
      <c r="A176" s="42">
        <v>1</v>
      </c>
      <c r="B176" s="33" t="s">
        <v>55</v>
      </c>
      <c r="C176" s="34">
        <v>80570.570000000007</v>
      </c>
      <c r="D176" s="34">
        <v>54346.15</v>
      </c>
      <c r="E176" s="35">
        <v>0.674516</v>
      </c>
      <c r="F176" s="34">
        <v>54346.15</v>
      </c>
      <c r="G176" s="35">
        <v>0.674516</v>
      </c>
    </row>
    <row r="177" spans="1:7" ht="15.75" x14ac:dyDescent="0.25">
      <c r="A177" s="42">
        <v>2</v>
      </c>
      <c r="B177" s="33" t="s">
        <v>49</v>
      </c>
      <c r="C177" s="34">
        <v>40164657.909999996</v>
      </c>
      <c r="D177" s="34">
        <v>31879419.48</v>
      </c>
      <c r="E177" s="35">
        <v>0.79371800000000003</v>
      </c>
      <c r="F177" s="34">
        <v>16898012.800000001</v>
      </c>
      <c r="G177" s="35">
        <v>0.42071799999999998</v>
      </c>
    </row>
    <row r="178" spans="1:7" ht="15.75" x14ac:dyDescent="0.25">
      <c r="A178" s="42">
        <v>3</v>
      </c>
      <c r="B178" s="33" t="s">
        <v>71</v>
      </c>
      <c r="C178" s="34">
        <v>5422007.4000000004</v>
      </c>
      <c r="D178" s="34">
        <v>2502332.42</v>
      </c>
      <c r="E178" s="35">
        <v>0.46151399999999998</v>
      </c>
      <c r="F178" s="34">
        <v>1854971.36</v>
      </c>
      <c r="G178" s="35">
        <v>0.34211900000000001</v>
      </c>
    </row>
    <row r="179" spans="1:7" ht="15.75" x14ac:dyDescent="0.25">
      <c r="A179" s="42">
        <v>4</v>
      </c>
      <c r="B179" s="33" t="s">
        <v>98</v>
      </c>
      <c r="C179" s="34">
        <v>83485881.620000005</v>
      </c>
      <c r="D179" s="34">
        <v>37381005.560000002</v>
      </c>
      <c r="E179" s="35">
        <v>0.44775199999999998</v>
      </c>
      <c r="F179" s="34">
        <v>28135786.030000001</v>
      </c>
      <c r="G179" s="35">
        <v>0.33701300000000001</v>
      </c>
    </row>
    <row r="180" spans="1:7" ht="15.75" x14ac:dyDescent="0.25">
      <c r="A180" s="42">
        <v>5</v>
      </c>
      <c r="B180" s="33" t="s">
        <v>103</v>
      </c>
      <c r="C180" s="34">
        <v>6347614.5999999996</v>
      </c>
      <c r="D180" s="34">
        <v>2920430.67</v>
      </c>
      <c r="E180" s="35">
        <v>0.46008300000000002</v>
      </c>
      <c r="F180" s="34">
        <v>2002085.85</v>
      </c>
      <c r="G180" s="35">
        <v>0.31540800000000002</v>
      </c>
    </row>
    <row r="181" spans="1:7" ht="15.75" x14ac:dyDescent="0.25">
      <c r="A181" s="42">
        <v>6</v>
      </c>
      <c r="B181" s="33" t="s">
        <v>72</v>
      </c>
      <c r="C181" s="34">
        <v>2578679.7400000002</v>
      </c>
      <c r="D181" s="34">
        <v>1237721.1299999999</v>
      </c>
      <c r="E181" s="35">
        <v>0.47998200000000002</v>
      </c>
      <c r="F181" s="34">
        <v>725617.62</v>
      </c>
      <c r="G181" s="35">
        <v>0.281391</v>
      </c>
    </row>
    <row r="182" spans="1:7" ht="15.75" x14ac:dyDescent="0.25">
      <c r="A182" s="42">
        <v>7</v>
      </c>
      <c r="B182" s="33" t="s">
        <v>50</v>
      </c>
      <c r="C182" s="34">
        <v>27299609.280000001</v>
      </c>
      <c r="D182" s="34">
        <v>14474124.41</v>
      </c>
      <c r="E182" s="35">
        <v>0.53019499999999997</v>
      </c>
      <c r="F182" s="34">
        <v>7529777.8200000003</v>
      </c>
      <c r="G182" s="35">
        <v>0.27582000000000001</v>
      </c>
    </row>
    <row r="183" spans="1:7" ht="15.75" x14ac:dyDescent="0.25">
      <c r="A183" s="42">
        <v>8</v>
      </c>
      <c r="B183" s="33" t="s">
        <v>104</v>
      </c>
      <c r="C183" s="34">
        <v>4843114.6100000003</v>
      </c>
      <c r="D183" s="34">
        <v>1253029.8400000001</v>
      </c>
      <c r="E183" s="35">
        <v>0.25872400000000001</v>
      </c>
      <c r="F183" s="34">
        <v>1253029.8400000001</v>
      </c>
      <c r="G183" s="35">
        <v>0.25872400000000001</v>
      </c>
    </row>
    <row r="184" spans="1:7" ht="15.75" x14ac:dyDescent="0.25">
      <c r="A184" s="42">
        <v>9</v>
      </c>
      <c r="B184" s="33" t="s">
        <v>51</v>
      </c>
      <c r="C184" s="34">
        <v>34588984.670000002</v>
      </c>
      <c r="D184" s="34">
        <v>12510273.369999999</v>
      </c>
      <c r="E184" s="35">
        <v>0.36168400000000001</v>
      </c>
      <c r="F184" s="34">
        <v>7937529.9500000002</v>
      </c>
      <c r="G184" s="35">
        <v>0.22948099999999999</v>
      </c>
    </row>
    <row r="185" spans="1:7" ht="15.75" x14ac:dyDescent="0.25">
      <c r="A185" s="42">
        <v>10</v>
      </c>
      <c r="B185" s="33" t="s">
        <v>69</v>
      </c>
      <c r="C185" s="34">
        <v>16362456.27</v>
      </c>
      <c r="D185" s="34">
        <v>5994138.79</v>
      </c>
      <c r="E185" s="35">
        <v>0.36633500000000002</v>
      </c>
      <c r="F185" s="34">
        <v>3518754.1</v>
      </c>
      <c r="G185" s="35">
        <v>0.21504999999999999</v>
      </c>
    </row>
    <row r="186" spans="1:7" ht="15.75" x14ac:dyDescent="0.25">
      <c r="A186" s="42">
        <v>11</v>
      </c>
      <c r="B186" s="33" t="s">
        <v>68</v>
      </c>
      <c r="C186" s="34">
        <v>36207250.909999996</v>
      </c>
      <c r="D186" s="34">
        <v>19117081.329999998</v>
      </c>
      <c r="E186" s="35">
        <v>0.52798999999999996</v>
      </c>
      <c r="F186" s="34">
        <v>7076836.6100000003</v>
      </c>
      <c r="G186" s="35">
        <v>0.19545399999999999</v>
      </c>
    </row>
    <row r="187" spans="1:7" ht="15.75" x14ac:dyDescent="0.25">
      <c r="A187" s="42">
        <v>12</v>
      </c>
      <c r="B187" s="33" t="s">
        <v>60</v>
      </c>
      <c r="C187" s="34">
        <v>246969.81</v>
      </c>
      <c r="D187" s="34">
        <v>43612.4</v>
      </c>
      <c r="E187" s="35">
        <v>0.17659</v>
      </c>
      <c r="F187" s="34">
        <v>43612.4</v>
      </c>
      <c r="G187" s="35">
        <v>0.17659</v>
      </c>
    </row>
    <row r="188" spans="1:7" ht="15.75" x14ac:dyDescent="0.25">
      <c r="A188" s="42">
        <v>13</v>
      </c>
      <c r="B188" s="33" t="s">
        <v>74</v>
      </c>
      <c r="C188" s="34">
        <v>1961853.95</v>
      </c>
      <c r="D188" s="34">
        <v>645784.12</v>
      </c>
      <c r="E188" s="35">
        <v>0.32917000000000002</v>
      </c>
      <c r="F188" s="34">
        <v>340506.35</v>
      </c>
      <c r="G188" s="35">
        <v>0.173564</v>
      </c>
    </row>
    <row r="189" spans="1:7" ht="15.75" x14ac:dyDescent="0.25">
      <c r="A189" s="42">
        <v>14</v>
      </c>
      <c r="B189" s="33" t="s">
        <v>53</v>
      </c>
      <c r="C189" s="34">
        <v>1369020.56</v>
      </c>
      <c r="D189" s="34">
        <v>294906.76</v>
      </c>
      <c r="E189" s="35">
        <v>0.21541399999999999</v>
      </c>
      <c r="F189" s="34">
        <v>216695.47</v>
      </c>
      <c r="G189" s="35">
        <v>0.15828500000000001</v>
      </c>
    </row>
    <row r="190" spans="1:7" ht="15.75" x14ac:dyDescent="0.25">
      <c r="A190" s="42">
        <v>15</v>
      </c>
      <c r="B190" s="33" t="s">
        <v>73</v>
      </c>
      <c r="C190" s="34">
        <v>1538458.89</v>
      </c>
      <c r="D190" s="34">
        <v>317578.09000000003</v>
      </c>
      <c r="E190" s="35">
        <v>0.206426</v>
      </c>
      <c r="F190" s="34">
        <v>165530.85</v>
      </c>
      <c r="G190" s="35">
        <v>0.107595</v>
      </c>
    </row>
    <row r="191" spans="1:7" ht="15.75" x14ac:dyDescent="0.25">
      <c r="A191" s="42">
        <v>16</v>
      </c>
      <c r="B191" s="33" t="s">
        <v>100</v>
      </c>
      <c r="C191" s="34">
        <v>199359475.34</v>
      </c>
      <c r="D191" s="34">
        <v>47933329.390000001</v>
      </c>
      <c r="E191" s="35">
        <v>0.24043700000000001</v>
      </c>
      <c r="F191" s="34">
        <v>19266865.280000001</v>
      </c>
      <c r="G191" s="35">
        <v>9.6643999999999994E-2</v>
      </c>
    </row>
    <row r="192" spans="1:7" ht="15.75" x14ac:dyDescent="0.25">
      <c r="A192" s="42">
        <v>17</v>
      </c>
      <c r="B192" s="33" t="s">
        <v>122</v>
      </c>
      <c r="C192" s="34">
        <v>15572575.779999999</v>
      </c>
      <c r="D192" s="34">
        <v>2677422.7400000002</v>
      </c>
      <c r="E192" s="35">
        <v>0.171932</v>
      </c>
      <c r="F192" s="34">
        <v>480822.41</v>
      </c>
      <c r="G192" s="35">
        <v>3.0876000000000001E-2</v>
      </c>
    </row>
    <row r="193" spans="1:7" ht="15.75" x14ac:dyDescent="0.25">
      <c r="A193" s="42">
        <v>18</v>
      </c>
      <c r="B193" s="33" t="s">
        <v>101</v>
      </c>
      <c r="C193" s="34">
        <v>75935847.450000003</v>
      </c>
      <c r="D193" s="34">
        <v>32628563.800000001</v>
      </c>
      <c r="E193" s="35">
        <v>0.42968600000000001</v>
      </c>
      <c r="F193" s="34">
        <v>80219.72</v>
      </c>
      <c r="G193" s="35">
        <v>1.0560000000000001E-3</v>
      </c>
    </row>
    <row r="194" spans="1:7" ht="15.75" x14ac:dyDescent="0.25">
      <c r="A194" s="42">
        <v>19</v>
      </c>
      <c r="B194" s="33" t="s">
        <v>75</v>
      </c>
      <c r="C194" s="34">
        <v>773850</v>
      </c>
      <c r="D194" s="34">
        <v>0</v>
      </c>
      <c r="E194" s="35">
        <v>0</v>
      </c>
      <c r="F194" s="34">
        <v>0</v>
      </c>
      <c r="G194" s="35">
        <v>0</v>
      </c>
    </row>
    <row r="195" spans="1:7" x14ac:dyDescent="0.25">
      <c r="A195" s="70" t="s">
        <v>133</v>
      </c>
      <c r="B195" s="71"/>
      <c r="C195" s="39">
        <v>554138879.36000001</v>
      </c>
      <c r="D195" s="39">
        <v>213865100.44999999</v>
      </c>
      <c r="E195" s="40">
        <v>0.38594099999999998</v>
      </c>
      <c r="F195" s="39">
        <v>97581000.609999999</v>
      </c>
      <c r="G195" s="40">
        <v>0.176095</v>
      </c>
    </row>
    <row r="196" spans="1:7" ht="6.95" customHeight="1" x14ac:dyDescent="0.25">
      <c r="A196" s="41"/>
      <c r="B196" s="41"/>
      <c r="C196" s="41"/>
      <c r="D196" s="41"/>
      <c r="E196" s="41"/>
      <c r="F196" s="41"/>
      <c r="G196" s="41"/>
    </row>
    <row r="197" spans="1:7" ht="6.95" customHeight="1" x14ac:dyDescent="0.25"/>
    <row r="198" spans="1:7" ht="15.75" x14ac:dyDescent="0.25">
      <c r="A198" s="67" t="s">
        <v>37</v>
      </c>
      <c r="B198" s="73"/>
      <c r="C198" s="73"/>
      <c r="D198" s="73"/>
      <c r="E198" s="73"/>
      <c r="F198" s="73"/>
      <c r="G198" s="73"/>
    </row>
    <row r="199" spans="1:7" ht="15.75" x14ac:dyDescent="0.25">
      <c r="A199" s="67" t="s">
        <v>138</v>
      </c>
      <c r="B199" s="73"/>
      <c r="C199" s="73"/>
      <c r="D199" s="73"/>
      <c r="E199" s="73"/>
      <c r="F199" s="73"/>
      <c r="G199" s="73"/>
    </row>
    <row r="200" spans="1:7" ht="38.25" x14ac:dyDescent="0.25">
      <c r="A200" s="32" t="s">
        <v>129</v>
      </c>
      <c r="B200" s="32" t="s">
        <v>134</v>
      </c>
      <c r="C200" s="31" t="s">
        <v>18</v>
      </c>
      <c r="D200" s="31" t="s">
        <v>19</v>
      </c>
      <c r="E200" s="31" t="s">
        <v>41</v>
      </c>
      <c r="F200" s="31" t="s">
        <v>21</v>
      </c>
      <c r="G200" s="31" t="s">
        <v>42</v>
      </c>
    </row>
    <row r="201" spans="1:7" ht="15.75" x14ac:dyDescent="0.25">
      <c r="A201" s="42">
        <v>1</v>
      </c>
      <c r="B201" s="33" t="s">
        <v>66</v>
      </c>
      <c r="C201" s="34">
        <v>1297155.5</v>
      </c>
      <c r="D201" s="34">
        <v>1048750</v>
      </c>
      <c r="E201" s="35">
        <v>0.8085</v>
      </c>
      <c r="F201" s="34">
        <v>1023475</v>
      </c>
      <c r="G201" s="35">
        <v>0.78901500000000002</v>
      </c>
    </row>
    <row r="202" spans="1:7" ht="15.75" x14ac:dyDescent="0.25">
      <c r="A202" s="42">
        <v>2</v>
      </c>
      <c r="B202" s="33" t="s">
        <v>55</v>
      </c>
      <c r="C202" s="34">
        <v>80570.570000000007</v>
      </c>
      <c r="D202" s="34">
        <v>54346.15</v>
      </c>
      <c r="E202" s="35">
        <v>0.674516</v>
      </c>
      <c r="F202" s="34">
        <v>54346.15</v>
      </c>
      <c r="G202" s="35">
        <v>0.674516</v>
      </c>
    </row>
    <row r="203" spans="1:7" ht="15.75" x14ac:dyDescent="0.25">
      <c r="A203" s="42">
        <v>3</v>
      </c>
      <c r="B203" s="33" t="s">
        <v>43</v>
      </c>
      <c r="C203" s="34">
        <v>39416594.700000003</v>
      </c>
      <c r="D203" s="34">
        <v>20713063.550000001</v>
      </c>
      <c r="E203" s="35">
        <v>0.52549100000000004</v>
      </c>
      <c r="F203" s="34">
        <v>20713063.550000001</v>
      </c>
      <c r="G203" s="35">
        <v>0.52549100000000004</v>
      </c>
    </row>
    <row r="204" spans="1:7" ht="15.75" x14ac:dyDescent="0.25">
      <c r="A204" s="42">
        <v>4</v>
      </c>
      <c r="B204" s="33" t="s">
        <v>46</v>
      </c>
      <c r="C204" s="34">
        <v>300266.71000000002</v>
      </c>
      <c r="D204" s="34">
        <v>259751.79</v>
      </c>
      <c r="E204" s="35">
        <v>0.86507000000000001</v>
      </c>
      <c r="F204" s="34">
        <v>140012.79</v>
      </c>
      <c r="G204" s="35">
        <v>0.46629500000000002</v>
      </c>
    </row>
    <row r="205" spans="1:7" ht="15.75" x14ac:dyDescent="0.25">
      <c r="A205" s="42">
        <v>5</v>
      </c>
      <c r="B205" s="33" t="s">
        <v>49</v>
      </c>
      <c r="C205" s="34">
        <v>40164657.909999996</v>
      </c>
      <c r="D205" s="34">
        <v>31879419.48</v>
      </c>
      <c r="E205" s="35">
        <v>0.79371800000000003</v>
      </c>
      <c r="F205" s="34">
        <v>16898012.800000001</v>
      </c>
      <c r="G205" s="35">
        <v>0.42071799999999998</v>
      </c>
    </row>
    <row r="206" spans="1:7" ht="15.75" x14ac:dyDescent="0.25">
      <c r="A206" s="42">
        <v>6</v>
      </c>
      <c r="B206" s="33" t="s">
        <v>97</v>
      </c>
      <c r="C206" s="34">
        <v>69409151.459999993</v>
      </c>
      <c r="D206" s="34">
        <v>60696271.509999998</v>
      </c>
      <c r="E206" s="35">
        <v>0.874471</v>
      </c>
      <c r="F206" s="34">
        <v>24039362.66</v>
      </c>
      <c r="G206" s="35">
        <v>0.34634300000000001</v>
      </c>
    </row>
    <row r="207" spans="1:7" ht="15.75" x14ac:dyDescent="0.25">
      <c r="A207" s="42">
        <v>7</v>
      </c>
      <c r="B207" s="33" t="s">
        <v>71</v>
      </c>
      <c r="C207" s="34">
        <v>5422007.4000000004</v>
      </c>
      <c r="D207" s="34">
        <v>2502332.42</v>
      </c>
      <c r="E207" s="35">
        <v>0.46151399999999998</v>
      </c>
      <c r="F207" s="34">
        <v>1854971.36</v>
      </c>
      <c r="G207" s="35">
        <v>0.34211900000000001</v>
      </c>
    </row>
    <row r="208" spans="1:7" ht="15.75" x14ac:dyDescent="0.25">
      <c r="A208" s="42">
        <v>8</v>
      </c>
      <c r="B208" s="33" t="s">
        <v>98</v>
      </c>
      <c r="C208" s="34">
        <v>83485881.620000005</v>
      </c>
      <c r="D208" s="34">
        <v>37381005.560000002</v>
      </c>
      <c r="E208" s="35">
        <v>0.44775199999999998</v>
      </c>
      <c r="F208" s="34">
        <v>28135786.030000001</v>
      </c>
      <c r="G208" s="35">
        <v>0.33701300000000001</v>
      </c>
    </row>
    <row r="209" spans="1:7" ht="15.75" x14ac:dyDescent="0.25">
      <c r="A209" s="42">
        <v>9</v>
      </c>
      <c r="B209" s="33" t="s">
        <v>103</v>
      </c>
      <c r="C209" s="34">
        <v>6347614.5999999996</v>
      </c>
      <c r="D209" s="34">
        <v>2920430.67</v>
      </c>
      <c r="E209" s="35">
        <v>0.46008300000000002</v>
      </c>
      <c r="F209" s="34">
        <v>2002085.85</v>
      </c>
      <c r="G209" s="35">
        <v>0.31540800000000002</v>
      </c>
    </row>
    <row r="210" spans="1:7" ht="15.75" x14ac:dyDescent="0.25">
      <c r="A210" s="42">
        <v>10</v>
      </c>
      <c r="B210" s="33" t="s">
        <v>79</v>
      </c>
      <c r="C210" s="34">
        <v>1501685.57</v>
      </c>
      <c r="D210" s="34">
        <v>685722.73</v>
      </c>
      <c r="E210" s="35">
        <v>0.45663500000000001</v>
      </c>
      <c r="F210" s="34">
        <v>465673.63</v>
      </c>
      <c r="G210" s="35">
        <v>0.31010100000000002</v>
      </c>
    </row>
    <row r="211" spans="1:7" ht="15.75" x14ac:dyDescent="0.25">
      <c r="A211" s="42">
        <v>11</v>
      </c>
      <c r="B211" s="33" t="s">
        <v>56</v>
      </c>
      <c r="C211" s="34">
        <v>2073581.6</v>
      </c>
      <c r="D211" s="34">
        <v>666105.81000000006</v>
      </c>
      <c r="E211" s="35">
        <v>0.32123400000000002</v>
      </c>
      <c r="F211" s="34">
        <v>612185.5</v>
      </c>
      <c r="G211" s="35">
        <v>0.29523100000000002</v>
      </c>
    </row>
    <row r="212" spans="1:7" ht="15.75" x14ac:dyDescent="0.25">
      <c r="A212" s="42">
        <v>12</v>
      </c>
      <c r="B212" s="33" t="s">
        <v>87</v>
      </c>
      <c r="C212" s="34">
        <v>180000</v>
      </c>
      <c r="D212" s="34">
        <v>56208.56</v>
      </c>
      <c r="E212" s="35">
        <v>0.31226999999999999</v>
      </c>
      <c r="F212" s="34">
        <v>50708.56</v>
      </c>
      <c r="G212" s="35">
        <v>0.28171400000000002</v>
      </c>
    </row>
    <row r="213" spans="1:7" ht="15.75" x14ac:dyDescent="0.25">
      <c r="A213" s="42">
        <v>13</v>
      </c>
      <c r="B213" s="33" t="s">
        <v>72</v>
      </c>
      <c r="C213" s="34">
        <v>2578679.7400000002</v>
      </c>
      <c r="D213" s="34">
        <v>1237721.1299999999</v>
      </c>
      <c r="E213" s="35">
        <v>0.47998200000000002</v>
      </c>
      <c r="F213" s="34">
        <v>725617.62</v>
      </c>
      <c r="G213" s="35">
        <v>0.281391</v>
      </c>
    </row>
    <row r="214" spans="1:7" ht="15.75" x14ac:dyDescent="0.25">
      <c r="A214" s="42">
        <v>14</v>
      </c>
      <c r="B214" s="33" t="s">
        <v>50</v>
      </c>
      <c r="C214" s="34">
        <v>27299609.280000001</v>
      </c>
      <c r="D214" s="34">
        <v>14474124.41</v>
      </c>
      <c r="E214" s="35">
        <v>0.53019499999999997</v>
      </c>
      <c r="F214" s="34">
        <v>7529777.8200000003</v>
      </c>
      <c r="G214" s="35">
        <v>0.27582000000000001</v>
      </c>
    </row>
    <row r="215" spans="1:7" ht="15.75" x14ac:dyDescent="0.25">
      <c r="A215" s="42">
        <v>15</v>
      </c>
      <c r="B215" s="33" t="s">
        <v>107</v>
      </c>
      <c r="C215" s="34">
        <v>3786287.47</v>
      </c>
      <c r="D215" s="34">
        <v>1140095.8799999999</v>
      </c>
      <c r="E215" s="35">
        <v>0.30111199999999999</v>
      </c>
      <c r="F215" s="34">
        <v>1007956.02</v>
      </c>
      <c r="G215" s="35">
        <v>0.266212</v>
      </c>
    </row>
    <row r="216" spans="1:7" ht="15.75" x14ac:dyDescent="0.25">
      <c r="A216" s="42">
        <v>16</v>
      </c>
      <c r="B216" s="33" t="s">
        <v>108</v>
      </c>
      <c r="C216" s="34">
        <v>4673585.68</v>
      </c>
      <c r="D216" s="34">
        <v>2008541.16</v>
      </c>
      <c r="E216" s="35">
        <v>0.42976399999999998</v>
      </c>
      <c r="F216" s="34">
        <v>1216391.3500000001</v>
      </c>
      <c r="G216" s="35">
        <v>0.26026899999999997</v>
      </c>
    </row>
    <row r="217" spans="1:7" ht="15.75" x14ac:dyDescent="0.25">
      <c r="A217" s="42">
        <v>17</v>
      </c>
      <c r="B217" s="33" t="s">
        <v>104</v>
      </c>
      <c r="C217" s="34">
        <v>4843114.6100000003</v>
      </c>
      <c r="D217" s="34">
        <v>1253029.8400000001</v>
      </c>
      <c r="E217" s="35">
        <v>0.25872400000000001</v>
      </c>
      <c r="F217" s="34">
        <v>1253029.8400000001</v>
      </c>
      <c r="G217" s="35">
        <v>0.25872400000000001</v>
      </c>
    </row>
    <row r="218" spans="1:7" ht="15.75" x14ac:dyDescent="0.25">
      <c r="A218" s="42">
        <v>18</v>
      </c>
      <c r="B218" s="33" t="s">
        <v>99</v>
      </c>
      <c r="C218" s="34">
        <v>13156318.59</v>
      </c>
      <c r="D218" s="34">
        <v>8112667.2699999996</v>
      </c>
      <c r="E218" s="35">
        <v>0.61663699999999999</v>
      </c>
      <c r="F218" s="34">
        <v>3373175.87</v>
      </c>
      <c r="G218" s="35">
        <v>0.25639200000000001</v>
      </c>
    </row>
    <row r="219" spans="1:7" ht="15.75" x14ac:dyDescent="0.25">
      <c r="A219" s="42">
        <v>19</v>
      </c>
      <c r="B219" s="33" t="s">
        <v>63</v>
      </c>
      <c r="C219" s="34">
        <v>18112502.120000001</v>
      </c>
      <c r="D219" s="34">
        <v>14018557.710000001</v>
      </c>
      <c r="E219" s="35">
        <v>0.77397099999999996</v>
      </c>
      <c r="F219" s="34">
        <v>4246623.5</v>
      </c>
      <c r="G219" s="35">
        <v>0.234458</v>
      </c>
    </row>
    <row r="220" spans="1:7" ht="15.75" x14ac:dyDescent="0.25">
      <c r="A220" s="42">
        <v>20</v>
      </c>
      <c r="B220" s="33" t="s">
        <v>51</v>
      </c>
      <c r="C220" s="34">
        <v>34588984.670000002</v>
      </c>
      <c r="D220" s="34">
        <v>12510273.369999999</v>
      </c>
      <c r="E220" s="35">
        <v>0.36168400000000001</v>
      </c>
      <c r="F220" s="34">
        <v>7937529.9500000002</v>
      </c>
      <c r="G220" s="35">
        <v>0.22948099999999999</v>
      </c>
    </row>
    <row r="221" spans="1:7" ht="15.75" x14ac:dyDescent="0.25">
      <c r="A221" s="42">
        <v>21</v>
      </c>
      <c r="B221" s="33" t="s">
        <v>69</v>
      </c>
      <c r="C221" s="34">
        <v>16362456.27</v>
      </c>
      <c r="D221" s="34">
        <v>5994138.79</v>
      </c>
      <c r="E221" s="35">
        <v>0.36633500000000002</v>
      </c>
      <c r="F221" s="34">
        <v>3518754.1</v>
      </c>
      <c r="G221" s="35">
        <v>0.21504999999999999</v>
      </c>
    </row>
    <row r="222" spans="1:7" ht="15.75" x14ac:dyDescent="0.25">
      <c r="A222" s="42">
        <v>22</v>
      </c>
      <c r="B222" s="33" t="s">
        <v>68</v>
      </c>
      <c r="C222" s="34">
        <v>36207250.909999996</v>
      </c>
      <c r="D222" s="34">
        <v>19117081.329999998</v>
      </c>
      <c r="E222" s="35">
        <v>0.52798999999999996</v>
      </c>
      <c r="F222" s="34">
        <v>7076836.6100000003</v>
      </c>
      <c r="G222" s="35">
        <v>0.19545399999999999</v>
      </c>
    </row>
    <row r="223" spans="1:7" ht="15.75" x14ac:dyDescent="0.25">
      <c r="A223" s="42">
        <v>23</v>
      </c>
      <c r="B223" s="33" t="s">
        <v>121</v>
      </c>
      <c r="C223" s="34">
        <v>16004143.92</v>
      </c>
      <c r="D223" s="34">
        <v>6582153.1799999997</v>
      </c>
      <c r="E223" s="35">
        <v>0.41127799999999998</v>
      </c>
      <c r="F223" s="34">
        <v>3100365.96</v>
      </c>
      <c r="G223" s="35">
        <v>0.19372300000000001</v>
      </c>
    </row>
    <row r="224" spans="1:7" ht="15.75" x14ac:dyDescent="0.25">
      <c r="A224" s="42">
        <v>24</v>
      </c>
      <c r="B224" s="33" t="s">
        <v>85</v>
      </c>
      <c r="C224" s="34">
        <v>401194</v>
      </c>
      <c r="D224" s="34">
        <v>80480.13</v>
      </c>
      <c r="E224" s="35">
        <v>0.200602</v>
      </c>
      <c r="F224" s="34">
        <v>76967.47</v>
      </c>
      <c r="G224" s="35">
        <v>0.19184599999999999</v>
      </c>
    </row>
    <row r="225" spans="1:7" ht="15.75" x14ac:dyDescent="0.25">
      <c r="A225" s="42">
        <v>25</v>
      </c>
      <c r="B225" s="33" t="s">
        <v>60</v>
      </c>
      <c r="C225" s="34">
        <v>246969.81</v>
      </c>
      <c r="D225" s="34">
        <v>43612.4</v>
      </c>
      <c r="E225" s="35">
        <v>0.17659</v>
      </c>
      <c r="F225" s="34">
        <v>43612.4</v>
      </c>
      <c r="G225" s="35">
        <v>0.17659</v>
      </c>
    </row>
    <row r="226" spans="1:7" ht="15.75" x14ac:dyDescent="0.25">
      <c r="A226" s="42">
        <v>26</v>
      </c>
      <c r="B226" s="33" t="s">
        <v>110</v>
      </c>
      <c r="C226" s="34">
        <v>5897448.8499999996</v>
      </c>
      <c r="D226" s="34">
        <v>1085542.93</v>
      </c>
      <c r="E226" s="35">
        <v>0.18407000000000001</v>
      </c>
      <c r="F226" s="34">
        <v>1033915.7</v>
      </c>
      <c r="G226" s="35">
        <v>0.175316</v>
      </c>
    </row>
    <row r="227" spans="1:7" ht="15.75" x14ac:dyDescent="0.25">
      <c r="A227" s="42">
        <v>27</v>
      </c>
      <c r="B227" s="33" t="s">
        <v>74</v>
      </c>
      <c r="C227" s="34">
        <v>1961853.95</v>
      </c>
      <c r="D227" s="34">
        <v>645784.12</v>
      </c>
      <c r="E227" s="35">
        <v>0.32917000000000002</v>
      </c>
      <c r="F227" s="34">
        <v>340506.35</v>
      </c>
      <c r="G227" s="35">
        <v>0.173564</v>
      </c>
    </row>
    <row r="228" spans="1:7" ht="15.75" x14ac:dyDescent="0.25">
      <c r="A228" s="42">
        <v>28</v>
      </c>
      <c r="B228" s="33" t="s">
        <v>111</v>
      </c>
      <c r="C228" s="34">
        <v>3648619.07</v>
      </c>
      <c r="D228" s="34">
        <v>1016654.35</v>
      </c>
      <c r="E228" s="35">
        <v>0.27864100000000003</v>
      </c>
      <c r="F228" s="34">
        <v>597548.41</v>
      </c>
      <c r="G228" s="35">
        <v>0.163774</v>
      </c>
    </row>
    <row r="229" spans="1:7" ht="15.75" x14ac:dyDescent="0.25">
      <c r="A229" s="42">
        <v>29</v>
      </c>
      <c r="B229" s="33" t="s">
        <v>53</v>
      </c>
      <c r="C229" s="34">
        <v>1369020.56</v>
      </c>
      <c r="D229" s="34">
        <v>294906.76</v>
      </c>
      <c r="E229" s="35">
        <v>0.21541399999999999</v>
      </c>
      <c r="F229" s="34">
        <v>216695.47</v>
      </c>
      <c r="G229" s="35">
        <v>0.15828500000000001</v>
      </c>
    </row>
    <row r="230" spans="1:7" ht="15.75" x14ac:dyDescent="0.25">
      <c r="A230" s="42">
        <v>30</v>
      </c>
      <c r="B230" s="33" t="s">
        <v>47</v>
      </c>
      <c r="C230" s="34">
        <v>295920</v>
      </c>
      <c r="D230" s="34">
        <v>43037.43</v>
      </c>
      <c r="E230" s="35">
        <v>0.14543600000000001</v>
      </c>
      <c r="F230" s="34">
        <v>43037.43</v>
      </c>
      <c r="G230" s="35">
        <v>0.14543600000000001</v>
      </c>
    </row>
    <row r="231" spans="1:7" ht="15.75" x14ac:dyDescent="0.25">
      <c r="A231" s="42">
        <v>31</v>
      </c>
      <c r="B231" s="33" t="s">
        <v>52</v>
      </c>
      <c r="C231" s="34">
        <v>2677374.14</v>
      </c>
      <c r="D231" s="34">
        <v>366309.3</v>
      </c>
      <c r="E231" s="35">
        <v>0.13681699999999999</v>
      </c>
      <c r="F231" s="34">
        <v>341634</v>
      </c>
      <c r="G231" s="35">
        <v>0.12759999999999999</v>
      </c>
    </row>
    <row r="232" spans="1:7" ht="15.75" x14ac:dyDescent="0.25">
      <c r="A232" s="42">
        <v>32</v>
      </c>
      <c r="B232" s="33" t="s">
        <v>81</v>
      </c>
      <c r="C232" s="34">
        <v>2203949.4700000002</v>
      </c>
      <c r="D232" s="34">
        <v>581618.11</v>
      </c>
      <c r="E232" s="35">
        <v>0.26389800000000002</v>
      </c>
      <c r="F232" s="34">
        <v>261341.08</v>
      </c>
      <c r="G232" s="35">
        <v>0.118579</v>
      </c>
    </row>
    <row r="233" spans="1:7" ht="15.75" x14ac:dyDescent="0.25">
      <c r="A233" s="42">
        <v>33</v>
      </c>
      <c r="B233" s="33" t="s">
        <v>67</v>
      </c>
      <c r="C233" s="34">
        <v>1584145.07</v>
      </c>
      <c r="D233" s="34">
        <v>194513.42</v>
      </c>
      <c r="E233" s="35">
        <v>0.12278799999999999</v>
      </c>
      <c r="F233" s="34">
        <v>179107.42</v>
      </c>
      <c r="G233" s="35">
        <v>0.113063</v>
      </c>
    </row>
    <row r="234" spans="1:7" ht="15.75" x14ac:dyDescent="0.25">
      <c r="A234" s="42">
        <v>34</v>
      </c>
      <c r="B234" s="33" t="s">
        <v>92</v>
      </c>
      <c r="C234" s="34">
        <v>11455772.66</v>
      </c>
      <c r="D234" s="34">
        <v>2197754.0099999998</v>
      </c>
      <c r="E234" s="35">
        <v>0.19184699999999999</v>
      </c>
      <c r="F234" s="34">
        <v>1247601.71</v>
      </c>
      <c r="G234" s="35">
        <v>0.108906</v>
      </c>
    </row>
    <row r="235" spans="1:7" ht="15.75" x14ac:dyDescent="0.25">
      <c r="A235" s="42">
        <v>35</v>
      </c>
      <c r="B235" s="33" t="s">
        <v>73</v>
      </c>
      <c r="C235" s="34">
        <v>1538458.89</v>
      </c>
      <c r="D235" s="34">
        <v>317578.09000000003</v>
      </c>
      <c r="E235" s="35">
        <v>0.206426</v>
      </c>
      <c r="F235" s="34">
        <v>165530.85</v>
      </c>
      <c r="G235" s="35">
        <v>0.107595</v>
      </c>
    </row>
    <row r="236" spans="1:7" ht="15.75" x14ac:dyDescent="0.25">
      <c r="A236" s="42">
        <v>36</v>
      </c>
      <c r="B236" s="33" t="s">
        <v>113</v>
      </c>
      <c r="C236" s="34">
        <v>4568361.28</v>
      </c>
      <c r="D236" s="34">
        <v>1746473.19</v>
      </c>
      <c r="E236" s="35">
        <v>0.38229800000000003</v>
      </c>
      <c r="F236" s="34">
        <v>469268.27</v>
      </c>
      <c r="G236" s="35">
        <v>0.10272100000000001</v>
      </c>
    </row>
    <row r="237" spans="1:7" ht="15.75" x14ac:dyDescent="0.25">
      <c r="A237" s="42">
        <v>37</v>
      </c>
      <c r="B237" s="33" t="s">
        <v>100</v>
      </c>
      <c r="C237" s="34">
        <v>199359475.34</v>
      </c>
      <c r="D237" s="34">
        <v>47933329.390000001</v>
      </c>
      <c r="E237" s="35">
        <v>0.24043700000000001</v>
      </c>
      <c r="F237" s="34">
        <v>19266865.280000001</v>
      </c>
      <c r="G237" s="35">
        <v>9.6643999999999994E-2</v>
      </c>
    </row>
    <row r="238" spans="1:7" ht="15.75" x14ac:dyDescent="0.25">
      <c r="A238" s="42">
        <v>38</v>
      </c>
      <c r="B238" s="33" t="s">
        <v>112</v>
      </c>
      <c r="C238" s="34">
        <v>5826762.2599999998</v>
      </c>
      <c r="D238" s="34">
        <v>746990.07999999996</v>
      </c>
      <c r="E238" s="35">
        <v>0.12820000000000001</v>
      </c>
      <c r="F238" s="34">
        <v>494088.58</v>
      </c>
      <c r="G238" s="35">
        <v>8.4795999999999996E-2</v>
      </c>
    </row>
    <row r="239" spans="1:7" ht="15.75" x14ac:dyDescent="0.25">
      <c r="A239" s="42">
        <v>39</v>
      </c>
      <c r="B239" s="33" t="s">
        <v>80</v>
      </c>
      <c r="C239" s="34">
        <v>2780497.17</v>
      </c>
      <c r="D239" s="34">
        <v>573185.43000000005</v>
      </c>
      <c r="E239" s="35">
        <v>0.20614499999999999</v>
      </c>
      <c r="F239" s="34">
        <v>222968.49</v>
      </c>
      <c r="G239" s="35">
        <v>8.0189999999999997E-2</v>
      </c>
    </row>
    <row r="240" spans="1:7" ht="15.75" x14ac:dyDescent="0.25">
      <c r="A240" s="42">
        <v>40</v>
      </c>
      <c r="B240" s="33" t="s">
        <v>119</v>
      </c>
      <c r="C240" s="34">
        <v>200000</v>
      </c>
      <c r="D240" s="34">
        <v>20744</v>
      </c>
      <c r="E240" s="35">
        <v>0.10372000000000001</v>
      </c>
      <c r="F240" s="34">
        <v>14663.56</v>
      </c>
      <c r="G240" s="35">
        <v>7.3317999999999994E-2</v>
      </c>
    </row>
    <row r="241" spans="1:7" ht="15.75" x14ac:dyDescent="0.25">
      <c r="A241" s="42">
        <v>41</v>
      </c>
      <c r="B241" s="33" t="s">
        <v>77</v>
      </c>
      <c r="C241" s="34">
        <v>6582800</v>
      </c>
      <c r="D241" s="34">
        <v>592530.07999999996</v>
      </c>
      <c r="E241" s="35">
        <v>9.0011999999999995E-2</v>
      </c>
      <c r="F241" s="34">
        <v>446503.18</v>
      </c>
      <c r="G241" s="35">
        <v>6.7829E-2</v>
      </c>
    </row>
    <row r="242" spans="1:7" ht="15.75" x14ac:dyDescent="0.25">
      <c r="A242" s="42">
        <v>42</v>
      </c>
      <c r="B242" s="33" t="s">
        <v>105</v>
      </c>
      <c r="C242" s="34">
        <v>13207560</v>
      </c>
      <c r="D242" s="34">
        <v>1921156.43</v>
      </c>
      <c r="E242" s="35">
        <v>0.145459</v>
      </c>
      <c r="F242" s="34">
        <v>841665.43</v>
      </c>
      <c r="G242" s="35">
        <v>6.3726000000000005E-2</v>
      </c>
    </row>
    <row r="243" spans="1:7" ht="15.75" x14ac:dyDescent="0.25">
      <c r="A243" s="42">
        <v>43</v>
      </c>
      <c r="B243" s="33" t="s">
        <v>126</v>
      </c>
      <c r="C243" s="34">
        <v>784138.35</v>
      </c>
      <c r="D243" s="34">
        <v>34017</v>
      </c>
      <c r="E243" s="35">
        <v>4.3381000000000003E-2</v>
      </c>
      <c r="F243" s="34">
        <v>34017</v>
      </c>
      <c r="G243" s="35">
        <v>4.3381000000000003E-2</v>
      </c>
    </row>
    <row r="244" spans="1:7" ht="15.75" x14ac:dyDescent="0.25">
      <c r="A244" s="42">
        <v>44</v>
      </c>
      <c r="B244" s="33" t="s">
        <v>124</v>
      </c>
      <c r="C244" s="34">
        <v>7562572.54</v>
      </c>
      <c r="D244" s="34">
        <v>1249130.46</v>
      </c>
      <c r="E244" s="35">
        <v>0.16517299999999999</v>
      </c>
      <c r="F244" s="34">
        <v>320756.47999999998</v>
      </c>
      <c r="G244" s="35">
        <v>4.2414E-2</v>
      </c>
    </row>
    <row r="245" spans="1:7" ht="15.75" x14ac:dyDescent="0.25">
      <c r="A245" s="42">
        <v>45</v>
      </c>
      <c r="B245" s="33" t="s">
        <v>109</v>
      </c>
      <c r="C245" s="34">
        <v>189489.89</v>
      </c>
      <c r="D245" s="34">
        <v>24000</v>
      </c>
      <c r="E245" s="35">
        <v>0.12665599999999999</v>
      </c>
      <c r="F245" s="34">
        <v>7200</v>
      </c>
      <c r="G245" s="35">
        <v>3.7997000000000003E-2</v>
      </c>
    </row>
    <row r="246" spans="1:7" ht="15.75" x14ac:dyDescent="0.25">
      <c r="A246" s="42">
        <v>46</v>
      </c>
      <c r="B246" s="33" t="s">
        <v>122</v>
      </c>
      <c r="C246" s="34">
        <v>15572575.779999999</v>
      </c>
      <c r="D246" s="34">
        <v>2677422.7400000002</v>
      </c>
      <c r="E246" s="35">
        <v>0.171932</v>
      </c>
      <c r="F246" s="34">
        <v>480822.41</v>
      </c>
      <c r="G246" s="35">
        <v>3.0876000000000001E-2</v>
      </c>
    </row>
    <row r="247" spans="1:7" ht="15.75" x14ac:dyDescent="0.25">
      <c r="A247" s="42">
        <v>47</v>
      </c>
      <c r="B247" s="33" t="s">
        <v>95</v>
      </c>
      <c r="C247" s="34">
        <v>425194</v>
      </c>
      <c r="D247" s="34">
        <v>11173.01</v>
      </c>
      <c r="E247" s="35">
        <v>2.6276999999999998E-2</v>
      </c>
      <c r="F247" s="34">
        <v>8594.24</v>
      </c>
      <c r="G247" s="35">
        <v>2.0212999999999998E-2</v>
      </c>
    </row>
    <row r="248" spans="1:7" ht="15.75" x14ac:dyDescent="0.25">
      <c r="A248" s="42">
        <v>48</v>
      </c>
      <c r="B248" s="33" t="s">
        <v>82</v>
      </c>
      <c r="C248" s="34">
        <v>4141399.63</v>
      </c>
      <c r="D248" s="34">
        <v>197181.21</v>
      </c>
      <c r="E248" s="35">
        <v>4.7612000000000002E-2</v>
      </c>
      <c r="F248" s="34">
        <v>82657.88</v>
      </c>
      <c r="G248" s="35">
        <v>1.9959000000000001E-2</v>
      </c>
    </row>
    <row r="249" spans="1:7" ht="15.75" x14ac:dyDescent="0.25">
      <c r="A249" s="42">
        <v>49</v>
      </c>
      <c r="B249" s="33" t="s">
        <v>115</v>
      </c>
      <c r="C249" s="34">
        <v>4674349.37</v>
      </c>
      <c r="D249" s="34">
        <v>776269.87</v>
      </c>
      <c r="E249" s="35">
        <v>0.16607</v>
      </c>
      <c r="F249" s="34">
        <v>64503.47</v>
      </c>
      <c r="G249" s="35">
        <v>1.3799000000000001E-2</v>
      </c>
    </row>
    <row r="250" spans="1:7" ht="15.75" x14ac:dyDescent="0.25">
      <c r="A250" s="42">
        <v>50</v>
      </c>
      <c r="B250" s="33" t="s">
        <v>62</v>
      </c>
      <c r="C250" s="34">
        <v>662195</v>
      </c>
      <c r="D250" s="34">
        <v>72250</v>
      </c>
      <c r="E250" s="35">
        <v>0.109107</v>
      </c>
      <c r="F250" s="34">
        <v>8441.66</v>
      </c>
      <c r="G250" s="35">
        <v>1.2748000000000001E-2</v>
      </c>
    </row>
    <row r="251" spans="1:7" ht="15.75" x14ac:dyDescent="0.25">
      <c r="A251" s="42">
        <v>51</v>
      </c>
      <c r="B251" s="33" t="s">
        <v>94</v>
      </c>
      <c r="C251" s="34">
        <v>1578544</v>
      </c>
      <c r="D251" s="34">
        <v>321226.11</v>
      </c>
      <c r="E251" s="35">
        <v>0.20349500000000001</v>
      </c>
      <c r="F251" s="34">
        <v>17616.27</v>
      </c>
      <c r="G251" s="35">
        <v>1.116E-2</v>
      </c>
    </row>
    <row r="252" spans="1:7" ht="15.75" x14ac:dyDescent="0.25">
      <c r="A252" s="42">
        <v>52</v>
      </c>
      <c r="B252" s="33" t="s">
        <v>44</v>
      </c>
      <c r="C252" s="34">
        <v>1500000</v>
      </c>
      <c r="D252" s="34">
        <v>18647.189999999999</v>
      </c>
      <c r="E252" s="35">
        <v>1.2430999999999999E-2</v>
      </c>
      <c r="F252" s="34">
        <v>12685.19</v>
      </c>
      <c r="G252" s="35">
        <v>8.4569999999999992E-3</v>
      </c>
    </row>
    <row r="253" spans="1:7" ht="15.75" x14ac:dyDescent="0.25">
      <c r="A253" s="42">
        <v>53</v>
      </c>
      <c r="B253" s="33" t="s">
        <v>83</v>
      </c>
      <c r="C253" s="34">
        <v>4422986</v>
      </c>
      <c r="D253" s="34">
        <v>3818247.86</v>
      </c>
      <c r="E253" s="35">
        <v>0.86327399999999999</v>
      </c>
      <c r="F253" s="34">
        <v>26940.79</v>
      </c>
      <c r="G253" s="35">
        <v>6.0910000000000001E-3</v>
      </c>
    </row>
    <row r="254" spans="1:7" ht="15.75" x14ac:dyDescent="0.25">
      <c r="A254" s="42">
        <v>54</v>
      </c>
      <c r="B254" s="33" t="s">
        <v>88</v>
      </c>
      <c r="C254" s="34">
        <v>667094.05000000005</v>
      </c>
      <c r="D254" s="34">
        <v>2993.76</v>
      </c>
      <c r="E254" s="35">
        <v>4.4879999999999998E-3</v>
      </c>
      <c r="F254" s="34">
        <v>2993.76</v>
      </c>
      <c r="G254" s="35">
        <v>4.4879999999999998E-3</v>
      </c>
    </row>
    <row r="255" spans="1:7" ht="15.75" x14ac:dyDescent="0.25">
      <c r="A255" s="42">
        <v>55</v>
      </c>
      <c r="B255" s="33" t="s">
        <v>120</v>
      </c>
      <c r="C255" s="34">
        <v>1824724.6</v>
      </c>
      <c r="D255" s="34">
        <v>10815.36</v>
      </c>
      <c r="E255" s="35">
        <v>5.927E-3</v>
      </c>
      <c r="F255" s="34">
        <v>7499.03</v>
      </c>
      <c r="G255" s="35">
        <v>4.1099999999999999E-3</v>
      </c>
    </row>
    <row r="256" spans="1:7" ht="15.75" x14ac:dyDescent="0.25">
      <c r="A256" s="42">
        <v>56</v>
      </c>
      <c r="B256" s="33" t="s">
        <v>90</v>
      </c>
      <c r="C256" s="34">
        <v>321858</v>
      </c>
      <c r="D256" s="34">
        <v>1043.4000000000001</v>
      </c>
      <c r="E256" s="35">
        <v>3.2420000000000001E-3</v>
      </c>
      <c r="F256" s="34">
        <v>1043.4000000000001</v>
      </c>
      <c r="G256" s="35">
        <v>3.2420000000000001E-3</v>
      </c>
    </row>
    <row r="257" spans="1:7" ht="15.75" x14ac:dyDescent="0.25">
      <c r="A257" s="42">
        <v>57</v>
      </c>
      <c r="B257" s="33" t="s">
        <v>114</v>
      </c>
      <c r="C257" s="34">
        <v>3365811.44</v>
      </c>
      <c r="D257" s="34">
        <v>361481.31</v>
      </c>
      <c r="E257" s="35">
        <v>0.10739799999999999</v>
      </c>
      <c r="F257" s="34">
        <v>4800</v>
      </c>
      <c r="G257" s="35">
        <v>1.426E-3</v>
      </c>
    </row>
    <row r="258" spans="1:7" ht="15.75" x14ac:dyDescent="0.25">
      <c r="A258" s="42">
        <v>58</v>
      </c>
      <c r="B258" s="33" t="s">
        <v>101</v>
      </c>
      <c r="C258" s="34">
        <v>75935847.450000003</v>
      </c>
      <c r="D258" s="34">
        <v>32628563.800000001</v>
      </c>
      <c r="E258" s="35">
        <v>0.42968600000000001</v>
      </c>
      <c r="F258" s="34">
        <v>80219.72</v>
      </c>
      <c r="G258" s="35">
        <v>1.0560000000000001E-3</v>
      </c>
    </row>
    <row r="259" spans="1:7" ht="15.75" x14ac:dyDescent="0.25">
      <c r="A259" s="42">
        <v>59</v>
      </c>
      <c r="B259" s="33" t="s">
        <v>117</v>
      </c>
      <c r="C259" s="34">
        <v>10309758.68</v>
      </c>
      <c r="D259" s="34">
        <v>22937.23</v>
      </c>
      <c r="E259" s="35">
        <v>2.225E-3</v>
      </c>
      <c r="F259" s="34">
        <v>3325.78</v>
      </c>
      <c r="G259" s="35">
        <v>3.2299999999999999E-4</v>
      </c>
    </row>
    <row r="260" spans="1:7" ht="15.75" x14ac:dyDescent="0.25">
      <c r="A260" s="42">
        <v>60</v>
      </c>
      <c r="B260" s="33" t="s">
        <v>64</v>
      </c>
      <c r="C260" s="34">
        <v>45000</v>
      </c>
      <c r="D260" s="34">
        <v>0</v>
      </c>
      <c r="E260" s="35">
        <v>0</v>
      </c>
      <c r="F260" s="34">
        <v>0</v>
      </c>
      <c r="G260" s="35">
        <v>0</v>
      </c>
    </row>
    <row r="261" spans="1:7" ht="15.75" x14ac:dyDescent="0.25">
      <c r="A261" s="42">
        <v>61</v>
      </c>
      <c r="B261" s="33" t="s">
        <v>75</v>
      </c>
      <c r="C261" s="34">
        <v>773850</v>
      </c>
      <c r="D261" s="34">
        <v>0</v>
      </c>
      <c r="E261" s="35">
        <v>0</v>
      </c>
      <c r="F261" s="34">
        <v>0</v>
      </c>
      <c r="G261" s="35">
        <v>0</v>
      </c>
    </row>
    <row r="262" spans="1:7" ht="15.75" x14ac:dyDescent="0.25">
      <c r="A262" s="42">
        <v>62</v>
      </c>
      <c r="B262" s="33" t="s">
        <v>76</v>
      </c>
      <c r="C262" s="34">
        <v>463000</v>
      </c>
      <c r="D262" s="34">
        <v>0</v>
      </c>
      <c r="E262" s="35">
        <v>0</v>
      </c>
      <c r="F262" s="34">
        <v>0</v>
      </c>
      <c r="G262" s="35">
        <v>0</v>
      </c>
    </row>
    <row r="263" spans="1:7" ht="15.75" x14ac:dyDescent="0.25">
      <c r="A263" s="42">
        <v>63</v>
      </c>
      <c r="B263" s="33" t="s">
        <v>86</v>
      </c>
      <c r="C263" s="34">
        <v>250000</v>
      </c>
      <c r="D263" s="34">
        <v>0</v>
      </c>
      <c r="E263" s="35">
        <v>0</v>
      </c>
      <c r="F263" s="34">
        <v>0</v>
      </c>
      <c r="G263" s="35">
        <v>0</v>
      </c>
    </row>
    <row r="264" spans="1:7" ht="15.75" x14ac:dyDescent="0.25">
      <c r="A264" s="42">
        <v>64</v>
      </c>
      <c r="B264" s="33" t="s">
        <v>93</v>
      </c>
      <c r="C264" s="34">
        <v>674956</v>
      </c>
      <c r="D264" s="34">
        <v>22173.75</v>
      </c>
      <c r="E264" s="35">
        <v>3.2851999999999999E-2</v>
      </c>
      <c r="F264" s="34">
        <v>0</v>
      </c>
      <c r="G264" s="35">
        <v>0</v>
      </c>
    </row>
    <row r="265" spans="1:7" ht="15.75" x14ac:dyDescent="0.25">
      <c r="A265" s="42">
        <v>65</v>
      </c>
      <c r="B265" s="33" t="s">
        <v>89</v>
      </c>
      <c r="C265" s="34">
        <v>546408</v>
      </c>
      <c r="D265" s="34">
        <v>0</v>
      </c>
      <c r="E265" s="35">
        <v>0</v>
      </c>
      <c r="F265" s="34">
        <v>0</v>
      </c>
      <c r="G265" s="35">
        <v>0</v>
      </c>
    </row>
    <row r="266" spans="1:7" ht="15.75" x14ac:dyDescent="0.25">
      <c r="A266" s="42">
        <v>66</v>
      </c>
      <c r="B266" s="33" t="s">
        <v>91</v>
      </c>
      <c r="C266" s="34">
        <v>732194</v>
      </c>
      <c r="D266" s="34">
        <v>60000</v>
      </c>
      <c r="E266" s="35">
        <v>8.1945000000000004E-2</v>
      </c>
      <c r="F266" s="34">
        <v>0</v>
      </c>
      <c r="G266" s="35">
        <v>0</v>
      </c>
    </row>
    <row r="267" spans="1:7" x14ac:dyDescent="0.25">
      <c r="A267" s="70" t="s">
        <v>127</v>
      </c>
      <c r="B267" s="71"/>
      <c r="C267" s="39">
        <v>830522230.20000005</v>
      </c>
      <c r="D267" s="39">
        <v>348023566.00999999</v>
      </c>
      <c r="E267" s="40">
        <v>0.41904200000000003</v>
      </c>
      <c r="F267" s="39">
        <v>164443380.68000001</v>
      </c>
      <c r="G267" s="40">
        <v>0.19800000000000001</v>
      </c>
    </row>
    <row r="268" spans="1:7" ht="6.95" customHeight="1" x14ac:dyDescent="0.25"/>
    <row r="271" spans="1:7" ht="15.75" x14ac:dyDescent="0.25">
      <c r="A271" s="41"/>
      <c r="B271" s="41"/>
      <c r="C271" s="41"/>
      <c r="D271" s="41"/>
      <c r="E271" s="41"/>
      <c r="F271" s="41"/>
      <c r="G271" s="41"/>
    </row>
  </sheetData>
  <mergeCells count="33">
    <mergeCell ref="A198:G198"/>
    <mergeCell ref="A199:G199"/>
    <mergeCell ref="A267:B267"/>
    <mergeCell ref="A118:G118"/>
    <mergeCell ref="A167:B167"/>
    <mergeCell ref="A173:G173"/>
    <mergeCell ref="A174:G174"/>
    <mergeCell ref="A195:B195"/>
    <mergeCell ref="A92:G92"/>
    <mergeCell ref="A93:G93"/>
    <mergeCell ref="A94:G94"/>
    <mergeCell ref="A111:B111"/>
    <mergeCell ref="A117:G117"/>
    <mergeCell ref="A65:A76"/>
    <mergeCell ref="A77:A82"/>
    <mergeCell ref="A83:A84"/>
    <mergeCell ref="A85:A86"/>
    <mergeCell ref="A87:B87"/>
    <mergeCell ref="A31:A38"/>
    <mergeCell ref="A39:A44"/>
    <mergeCell ref="A45:A48"/>
    <mergeCell ref="A49:A53"/>
    <mergeCell ref="A54:A64"/>
    <mergeCell ref="A9:A14"/>
    <mergeCell ref="A15:A17"/>
    <mergeCell ref="A18:A20"/>
    <mergeCell ref="A21:A25"/>
    <mergeCell ref="A26:A30"/>
    <mergeCell ref="A1:G1"/>
    <mergeCell ref="A2:G2"/>
    <mergeCell ref="A3:G3"/>
    <mergeCell ref="A4:G4"/>
    <mergeCell ref="A6:A8"/>
  </mergeCells>
  <printOptions horizontalCentered="1" verticalCentered="1"/>
  <pageMargins left="0.23622047244094491" right="0.23622047244094491" top="7.874015748031496E-2" bottom="7.874015748031496E-2" header="0" footer="0"/>
  <pageSetup paperSize="9" scale="49" fitToWidth="0" fitToHeight="0" orientation="portrait" r:id="rId1"/>
  <rowBreaks count="5" manualBreakCount="5">
    <brk id="1" max="16383" man="1"/>
    <brk id="90" max="16383" man="1"/>
    <brk id="114" max="16383" man="1"/>
    <brk id="170" max="16383" man="1"/>
    <brk id="19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zoomScaleNormal="100" zoomScaleSheetLayoutView="80" workbookViewId="0">
      <selection activeCell="B4" sqref="B4"/>
    </sheetView>
  </sheetViews>
  <sheetFormatPr baseColWidth="10" defaultColWidth="9.140625" defaultRowHeight="15" x14ac:dyDescent="0.25"/>
  <cols>
    <col min="1" max="1" width="8" style="75" customWidth="1"/>
    <col min="2" max="2" width="98.42578125" style="83" customWidth="1"/>
    <col min="3" max="16384" width="9.140625" style="52"/>
  </cols>
  <sheetData>
    <row r="1" spans="1:2" ht="21" x14ac:dyDescent="0.35">
      <c r="B1" s="76" t="s">
        <v>139</v>
      </c>
    </row>
    <row r="2" spans="1:2" ht="15" customHeight="1" x14ac:dyDescent="0.35">
      <c r="B2" s="76"/>
    </row>
    <row r="3" spans="1:2" x14ac:dyDescent="0.25">
      <c r="A3" s="77" t="s">
        <v>152</v>
      </c>
      <c r="B3" s="77"/>
    </row>
    <row r="4" spans="1:2" ht="75" x14ac:dyDescent="0.25">
      <c r="A4" s="78" t="s">
        <v>141</v>
      </c>
      <c r="B4" s="79" t="s">
        <v>145</v>
      </c>
    </row>
    <row r="5" spans="1:2" ht="15" customHeight="1" x14ac:dyDescent="0.25">
      <c r="A5" s="78"/>
      <c r="B5" s="80"/>
    </row>
    <row r="6" spans="1:2" ht="30" x14ac:dyDescent="0.25">
      <c r="A6" s="49" t="s">
        <v>142</v>
      </c>
      <c r="B6" s="50" t="s">
        <v>149</v>
      </c>
    </row>
    <row r="7" spans="1:2" x14ac:dyDescent="0.25">
      <c r="A7" s="49"/>
      <c r="B7" s="50"/>
    </row>
    <row r="8" spans="1:2" ht="60" x14ac:dyDescent="0.25">
      <c r="A8" s="81" t="s">
        <v>143</v>
      </c>
      <c r="B8" s="50" t="s">
        <v>144</v>
      </c>
    </row>
    <row r="9" spans="1:2" x14ac:dyDescent="0.25">
      <c r="A9" s="81"/>
      <c r="B9" s="82"/>
    </row>
    <row r="10" spans="1:2" x14ac:dyDescent="0.25">
      <c r="A10" s="81"/>
    </row>
    <row r="11" spans="1:2" x14ac:dyDescent="0.25">
      <c r="A11" s="84"/>
      <c r="B11" s="85"/>
    </row>
    <row r="12" spans="1:2" x14ac:dyDescent="0.25">
      <c r="A12" s="84"/>
      <c r="B12" s="85"/>
    </row>
    <row r="13" spans="1:2" x14ac:dyDescent="0.25">
      <c r="A13" s="84"/>
      <c r="B13" s="85"/>
    </row>
    <row r="14" spans="1:2" x14ac:dyDescent="0.25">
      <c r="A14" s="84"/>
      <c r="B14" s="85"/>
    </row>
    <row r="15" spans="1:2" x14ac:dyDescent="0.25">
      <c r="A15" s="86"/>
      <c r="B15" s="85"/>
    </row>
    <row r="16" spans="1:2" x14ac:dyDescent="0.25">
      <c r="A16" s="86"/>
      <c r="B16" s="85"/>
    </row>
    <row r="17" spans="1:2" x14ac:dyDescent="0.25">
      <c r="A17" s="86"/>
      <c r="B17" s="85"/>
    </row>
    <row r="18" spans="1:2" x14ac:dyDescent="0.25">
      <c r="A18" s="86"/>
    </row>
    <row r="19" spans="1:2" x14ac:dyDescent="0.25">
      <c r="A19" s="86"/>
      <c r="B19" s="85"/>
    </row>
    <row r="20" spans="1:2" x14ac:dyDescent="0.25">
      <c r="A20" s="86"/>
      <c r="B20" s="85"/>
    </row>
    <row r="21" spans="1:2" x14ac:dyDescent="0.25">
      <c r="A21" s="86"/>
      <c r="B21" s="85"/>
    </row>
    <row r="22" spans="1:2" ht="45" x14ac:dyDescent="0.25">
      <c r="B22" s="46" t="s">
        <v>153</v>
      </c>
    </row>
    <row r="23" spans="1:2" ht="5.25" customHeight="1" x14ac:dyDescent="0.25">
      <c r="B23" s="46"/>
    </row>
    <row r="24" spans="1:2" ht="15" customHeight="1" x14ac:dyDescent="0.25">
      <c r="B24" s="87" t="s">
        <v>151</v>
      </c>
    </row>
    <row r="34" spans="1:2" x14ac:dyDescent="0.25">
      <c r="A34" s="88" t="s">
        <v>154</v>
      </c>
      <c r="B34" s="88"/>
    </row>
    <row r="35" spans="1:2" ht="75" x14ac:dyDescent="0.25">
      <c r="A35" s="49" t="s">
        <v>150</v>
      </c>
      <c r="B35" s="89" t="s">
        <v>156</v>
      </c>
    </row>
    <row r="36" spans="1:2" ht="5.25" customHeight="1" x14ac:dyDescent="0.25">
      <c r="A36" s="49"/>
      <c r="B36" s="89"/>
    </row>
    <row r="37" spans="1:2" ht="45" x14ac:dyDescent="0.25">
      <c r="A37" s="90"/>
      <c r="B37" s="89" t="s">
        <v>157</v>
      </c>
    </row>
    <row r="38" spans="1:2" x14ac:dyDescent="0.25">
      <c r="A38" s="49"/>
      <c r="B38" s="89"/>
    </row>
    <row r="39" spans="1:2" x14ac:dyDescent="0.25">
      <c r="B39" s="89"/>
    </row>
    <row r="41" spans="1:2" x14ac:dyDescent="0.25">
      <c r="B41" s="89"/>
    </row>
    <row r="42" spans="1:2" x14ac:dyDescent="0.25">
      <c r="B42" s="89"/>
    </row>
    <row r="43" spans="1:2" x14ac:dyDescent="0.25">
      <c r="B43" s="47"/>
    </row>
    <row r="44" spans="1:2" x14ac:dyDescent="0.25">
      <c r="B44" s="89"/>
    </row>
    <row r="45" spans="1:2" x14ac:dyDescent="0.25">
      <c r="B45" s="48"/>
    </row>
    <row r="46" spans="1:2" x14ac:dyDescent="0.25">
      <c r="B46" s="89"/>
    </row>
    <row r="47" spans="1:2" x14ac:dyDescent="0.25">
      <c r="B47" s="47"/>
    </row>
    <row r="48" spans="1:2" x14ac:dyDescent="0.25">
      <c r="B48" s="89"/>
    </row>
    <row r="49" spans="1:2" x14ac:dyDescent="0.25">
      <c r="B49" s="89"/>
    </row>
    <row r="50" spans="1:2" x14ac:dyDescent="0.25">
      <c r="B50" s="89"/>
    </row>
    <row r="51" spans="1:2" ht="225" x14ac:dyDescent="0.25">
      <c r="A51" s="49" t="s">
        <v>155</v>
      </c>
      <c r="B51" s="91" t="s">
        <v>158</v>
      </c>
    </row>
    <row r="52" spans="1:2" ht="5.25" customHeight="1" x14ac:dyDescent="0.25"/>
    <row r="53" spans="1:2" ht="30" x14ac:dyDescent="0.25">
      <c r="B53" s="85" t="s">
        <v>159</v>
      </c>
    </row>
  </sheetData>
  <mergeCells count="2">
    <mergeCell ref="A3:B3"/>
    <mergeCell ref="A34:B34"/>
  </mergeCells>
  <printOptions horizontalCentered="1" verticalCentered="1"/>
  <pageMargins left="0.23622047244094491" right="0.23622047244094491" top="0.74803149606299213" bottom="0.74803149606299213" header="0" footer="0"/>
  <pageSetup paperSize="9" scale="93" orientation="portrait" r:id="rId1"/>
  <rowBreaks count="1" manualBreakCount="1">
    <brk id="33" max="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Carátula</vt:lpstr>
      <vt:lpstr>Índice</vt:lpstr>
      <vt:lpstr>Resumen</vt:lpstr>
      <vt:lpstr>Eje. Presupuesto Total</vt:lpstr>
      <vt:lpstr>Eje. Asignación Municipal</vt:lpstr>
      <vt:lpstr>Eje. Recursos P</vt:lpstr>
      <vt:lpstr>Eje. Presupuesto Corriente</vt:lpstr>
      <vt:lpstr>Eje. Presupuesto Inv</vt:lpstr>
      <vt:lpstr>Notas</vt:lpstr>
      <vt:lpstr>Carátula!Área_de_impresión</vt:lpstr>
      <vt:lpstr>Índice!Área_de_impresión</vt:lpstr>
      <vt:lpstr>Notas!Área_de_impresión</vt:lpstr>
      <vt:lpstr>Resumen!Área_de_impresión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Maritza Elizabeth Quishpe Onia</cp:lastModifiedBy>
  <cp:lastPrinted>2024-06-10T19:17:55Z</cp:lastPrinted>
  <dcterms:created xsi:type="dcterms:W3CDTF">2024-06-03T21:42:39Z</dcterms:created>
  <dcterms:modified xsi:type="dcterms:W3CDTF">2024-06-10T22:56:13Z</dcterms:modified>
  <cp:category/>
</cp:coreProperties>
</file>