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fgualacata\Downloads\"/>
    </mc:Choice>
  </mc:AlternateContent>
  <bookViews>
    <workbookView xWindow="0" yWindow="0" windowWidth="20490" windowHeight="7500" firstSheet="2" activeTab="2"/>
  </bookViews>
  <sheets>
    <sheet name="Carátula" sheetId="1" r:id="rId1"/>
    <sheet name="Índice" sheetId="2" r:id="rId2"/>
    <sheet name="Resumen" sheetId="3" r:id="rId3"/>
    <sheet name="Eje. Presupuesto Total" sheetId="4" r:id="rId4"/>
    <sheet name="Eje. Asignación Municipal" sheetId="5" r:id="rId5"/>
    <sheet name="Eje. Recursos P" sheetId="6" r:id="rId6"/>
    <sheet name="Eje. Presupuesto Corriente" sheetId="7" r:id="rId7"/>
    <sheet name="Eje. Presupuesto Inv" sheetId="8" r:id="rId8"/>
    <sheet name="Notas" sheetId="10" r:id="rId9"/>
  </sheets>
  <definedNames>
    <definedName name="_xlnm.Print_Area" localSheetId="4">'Eje. Asignación Municipal'!$A$1:$H$272</definedName>
    <definedName name="_xlnm.Print_Area" localSheetId="6">'Eje. Presupuesto Corriente'!$A$1:$I$271</definedName>
    <definedName name="_xlnm.Print_Area" localSheetId="7">'Eje. Presupuesto Inv'!$A$1:$I$262</definedName>
    <definedName name="_xlnm.Print_Area" localSheetId="3">'Eje. Presupuesto Total'!$A$1:$L$285</definedName>
    <definedName name="_xlnm.Print_Area" localSheetId="5">'Eje. Recursos P'!$A$1:$H$79</definedName>
    <definedName name="_xlnm.Print_Area" localSheetId="2">Resumen!$A$1:$M$41</definedName>
  </definedNames>
  <calcPr calcId="162913" forceFullCalc="1"/>
</workbook>
</file>

<file path=xl/calcChain.xml><?xml version="1.0" encoding="utf-8"?>
<calcChain xmlns="http://schemas.openxmlformats.org/spreadsheetml/2006/main">
  <c r="A39" i="2" l="1"/>
  <c r="A32" i="2"/>
  <c r="A23" i="2"/>
  <c r="A16" i="2"/>
  <c r="A7" i="2"/>
  <c r="A46" i="2" l="1"/>
  <c r="A30" i="2"/>
  <c r="A14" i="2"/>
  <c r="A5" i="2"/>
</calcChain>
</file>

<file path=xl/sharedStrings.xml><?xml version="1.0" encoding="utf-8"?>
<sst xmlns="http://schemas.openxmlformats.org/spreadsheetml/2006/main" count="1374" uniqueCount="200">
  <si>
    <t>MONITOREO ACUMULADO</t>
  </si>
  <si>
    <t>DE EJECUCIÓN PRESUPUESTARIA DE GASTO</t>
  </si>
  <si>
    <t>AL 31 DE MARZO DE 2025 DEL MDMQ</t>
  </si>
  <si>
    <t>GAD DEL DISTRITO METROPOLITANO DE QUITO</t>
  </si>
  <si>
    <t>Dirección Metropolitana de Seguimiento y Evaluación</t>
  </si>
  <si>
    <t>EJECUCIÓN PRESUPUESTARIA DE GASTO AL 31 DE MARZO 2025</t>
  </si>
  <si>
    <t>CONTENIDO:</t>
  </si>
  <si>
    <t>Por sector y dependencia</t>
  </si>
  <si>
    <t>Por sector</t>
  </si>
  <si>
    <t>Por dependencias municipales</t>
  </si>
  <si>
    <t>Por empresas, fundaciones y corporaciones</t>
  </si>
  <si>
    <t>Por entidades</t>
  </si>
  <si>
    <t>1. Resumen de Ejecución presupuestaria por tipo de fuente y categoría de proyecto</t>
  </si>
  <si>
    <t>EJECUCIÓN PRESUPUESTARIA DE GASTOS AL 31 DE MARZO DE 2025</t>
  </si>
  <si>
    <t>MUNICIPIO DEL DISTRITO METROPOLITANO DE QUITO</t>
  </si>
  <si>
    <t>EJECUCIÓN PRESUPUESTARIA DE GASTOS DEL PRESUPUESTO TOTAL</t>
  </si>
  <si>
    <t>Tipo de Fuente</t>
  </si>
  <si>
    <t>Grupos</t>
  </si>
  <si>
    <t>CODIFICADO
AL 31 DE MAR 2025</t>
  </si>
  <si>
    <t>COMPROMETIDO
AL 31 DE MAR 2025</t>
  </si>
  <si>
    <t>% DE COMPROMETIDO
DE GASTOS
AL 31 DE MAR 2025</t>
  </si>
  <si>
    <t>DEVENGADO
AL 31 DE MAR 2025</t>
  </si>
  <si>
    <t>% EJECUCIÓN
PRESUPUESTARIA
DE GASTOS
AL 31 DE MAR 2025</t>
  </si>
  <si>
    <t>PRESUPUESTO TOTAL</t>
  </si>
  <si>
    <t>Total Dependencias Municipales</t>
  </si>
  <si>
    <t>(ASIGNACIÓN MUNICIPAL + RECURSOS PROPIOS + FONDO AMBIENTAL)</t>
  </si>
  <si>
    <t>Total Empresas, Fundaciones y Corporaciones</t>
  </si>
  <si>
    <t>EJECUCIÓN PRESUPUESTARIA DE GASTO POR TIPO DE FUENTE</t>
  </si>
  <si>
    <t>ASIGNACIÓN MUNICIPAL</t>
  </si>
  <si>
    <t>TOTAL ASIGNACIÓN MUNICIPAL</t>
  </si>
  <si>
    <t>RECURSOS PROPIOS
(RECURSOS PROPIOS DE EPM Y ENTIDADES ADSCRITAS + FONDO AMBIENTAL)</t>
  </si>
  <si>
    <t>TOTAL RECURSOS PROPIOS</t>
  </si>
  <si>
    <t>EJECUCIÓN PRESUPUESTARIA DE GASTO POR CATEGORÍA DE PROYECTO</t>
  </si>
  <si>
    <t>Categoria de Proyecto</t>
  </si>
  <si>
    <t>CORRIENTE</t>
  </si>
  <si>
    <t>(ASIGNACIÓN MUNICIPAL + RECURSOS PROPIOS)</t>
  </si>
  <si>
    <t>TOTAL CORRIENTE</t>
  </si>
  <si>
    <t>INVERSIÓN</t>
  </si>
  <si>
    <t>TOTAL INVERSIÓN</t>
  </si>
  <si>
    <t>EJECUCIÓN PRESUPUESTARIA DE GASTO AL 31 DE MARZO DE 2025, DEL MUNICIPIO DEL DISTRITO METROPOLITANO DE QUITO</t>
  </si>
  <si>
    <t>PRESUPUESTO TOTAL (ASIGNACIÓN MUNICIPAL + RECURSOS PROPIOS)</t>
  </si>
  <si>
    <t>RANKING SECTOR /
ENTIDADES</t>
  </si>
  <si>
    <t>SECTOR / ENTIDADES</t>
  </si>
  <si>
    <t>% DE COMPROMETIDO
AL 31 DE MAR 2025</t>
  </si>
  <si>
    <t>% EJECUCIÓN PRESUPUESTARIA
AL 31 DE MAR 2025</t>
  </si>
  <si>
    <t>Administración General</t>
  </si>
  <si>
    <t>Registro de la Propiedad</t>
  </si>
  <si>
    <t>Ambiente</t>
  </si>
  <si>
    <t>EPM Aseo</t>
  </si>
  <si>
    <t>EPMGIRS</t>
  </si>
  <si>
    <t>EPMAPS</t>
  </si>
  <si>
    <t>Fondo Ambiental</t>
  </si>
  <si>
    <t>Secretaría de Ambiente</t>
  </si>
  <si>
    <t>Cultura</t>
  </si>
  <si>
    <t>Fundación Museos de la Ciudad</t>
  </si>
  <si>
    <t>Secretaría de Cultura</t>
  </si>
  <si>
    <t>Fundación Teatro Nacional Sucre</t>
  </si>
  <si>
    <t>Comunicación</t>
  </si>
  <si>
    <t>Secretaría de Comunicación</t>
  </si>
  <si>
    <t>Movilidad</t>
  </si>
  <si>
    <t>EPMMOP</t>
  </si>
  <si>
    <t>Agencia Metropolitana de Tránsito</t>
  </si>
  <si>
    <t>EPM Metro de Quito</t>
  </si>
  <si>
    <t>EPM Transporte de Pasajeros</t>
  </si>
  <si>
    <t>Secretaría de Movilidad</t>
  </si>
  <si>
    <t>Coordinación de Alcaldía y Secretaría del Concejo</t>
  </si>
  <si>
    <t>Dirección Metropolitana de Relaciones Internacionales</t>
  </si>
  <si>
    <t>Agencia de Control</t>
  </si>
  <si>
    <t>Quito Honesto</t>
  </si>
  <si>
    <t>Unidad Patronato Municipal San José</t>
  </si>
  <si>
    <t>Procuraduría Metropolitana</t>
  </si>
  <si>
    <t>Alcaldía Metropolitana</t>
  </si>
  <si>
    <t>Secretaría General del Concejo</t>
  </si>
  <si>
    <t>Desarrollo Económico y Productivo</t>
  </si>
  <si>
    <t>EPM Mayorista</t>
  </si>
  <si>
    <t>EPM Rastro</t>
  </si>
  <si>
    <t>EPMSA</t>
  </si>
  <si>
    <t>EPM Gestión de Destino Turístico</t>
  </si>
  <si>
    <t>Agencia de Coordinación Distrital de Comercio</t>
  </si>
  <si>
    <t>Secretaría de Desarrollo Económico y Productivo</t>
  </si>
  <si>
    <t>Corporación de Promoción Económica, CONQUITO</t>
  </si>
  <si>
    <t>Seguridad Ciudadana y Gestión de Riegos</t>
  </si>
  <si>
    <t>Secretaría General de Seguridad Ciudadana y Gestión de Riesgos</t>
  </si>
  <si>
    <t>Cuerpo de Agentes de Control Metropolitano</t>
  </si>
  <si>
    <t>Cuerpo de Bomberos de Quito</t>
  </si>
  <si>
    <t>EPM Seguridad</t>
  </si>
  <si>
    <t>Educación, Recreación y Deporte</t>
  </si>
  <si>
    <t>Unidad Educativa Bicentenario</t>
  </si>
  <si>
    <t>Unidad Educativa San Francisco de Quito</t>
  </si>
  <si>
    <t>Unidad Educativa Julio E. Moreno</t>
  </si>
  <si>
    <t>Unidad Educativa Oswaldo Lombeyda</t>
  </si>
  <si>
    <t>Colegio Fernández Madrid</t>
  </si>
  <si>
    <t>Colegio Benalcázar</t>
  </si>
  <si>
    <t>Unidad Educativa Quitumbe</t>
  </si>
  <si>
    <t>Unidad Educativa Sucre</t>
  </si>
  <si>
    <t>Unidad Educativa Espejo</t>
  </si>
  <si>
    <t>Secretaría de Educación, Recreación y Deporte</t>
  </si>
  <si>
    <t>Instituto de Capacitación Municipal</t>
  </si>
  <si>
    <t>Unidad Ejecutora de Administracion, Equipamento e Infraestructura de Educacion, Deportes y Recreacion</t>
  </si>
  <si>
    <t>Salud</t>
  </si>
  <si>
    <t>Unidad Municipal de Salud Centro</t>
  </si>
  <si>
    <t>Unidad de Bienestar Animal</t>
  </si>
  <si>
    <t>Unidad Municipal de Salud Norte</t>
  </si>
  <si>
    <t>Unidad Municipal de Salud Sur</t>
  </si>
  <si>
    <t>Secretaría de Salud</t>
  </si>
  <si>
    <t>Inclusión Social</t>
  </si>
  <si>
    <t>Consejo de Protección de Derechos del DMQ</t>
  </si>
  <si>
    <t>Secretaría de Inclusión Social</t>
  </si>
  <si>
    <t>Hábitat y Ordenamiento Territorial</t>
  </si>
  <si>
    <t>Instituto Metropolitano de Patrimonio</t>
  </si>
  <si>
    <t>EPM Hábitat y Vivienda</t>
  </si>
  <si>
    <t>Unidad Especial Regula tu Barrio</t>
  </si>
  <si>
    <t>Secretaría de Hábitat y Ordenamiento Territorial</t>
  </si>
  <si>
    <t>Planificación</t>
  </si>
  <si>
    <t>Instituto de Investigaciones de la Ciudad</t>
  </si>
  <si>
    <t>Secretaría General de Planificación</t>
  </si>
  <si>
    <t>Coordinación Territorial, Gobernabilidad y Participación</t>
  </si>
  <si>
    <t>Administración Zonal la Mariscal</t>
  </si>
  <si>
    <t>Administración Zonal Equinoccial (La Delicia)</t>
  </si>
  <si>
    <t>Administración Zonal Valle de los Chillos</t>
  </si>
  <si>
    <t>Administración Zonal Manuela Sáenz (Centro)</t>
  </si>
  <si>
    <t>Administración Zonal Quitumbe</t>
  </si>
  <si>
    <t>Administración Zonal Eugenio Espejo (Norte)</t>
  </si>
  <si>
    <t>Administración Zonal Eloy Alfaro (Sur)</t>
  </si>
  <si>
    <t>Administración Zonal Calderón</t>
  </si>
  <si>
    <t>Administración Zonal del Choco Andino</t>
  </si>
  <si>
    <t>Administración Zonal Tumbaco</t>
  </si>
  <si>
    <t>Secretaría de Coordinación Territorial, Gobernabilidad y Participación</t>
  </si>
  <si>
    <t>Gobierno Digital y Tecnologías de la Información y Comunicaciones</t>
  </si>
  <si>
    <t>Secretaría de Gobierno Digital y Tecnologías de la Información y Comunicaciones</t>
  </si>
  <si>
    <t>Total</t>
  </si>
  <si>
    <t>EJECUCIÓN PRESUPUESTARIA DE GASTO AL 31 DE MARZO DE 2025</t>
  </si>
  <si>
    <t>RANKING</t>
  </si>
  <si>
    <t>SECTOR</t>
  </si>
  <si>
    <t>DEPENDENCIAS MUNICIPALES</t>
  </si>
  <si>
    <t>EMPRESAS, FUNDACIONES y CORPORACIONES</t>
  </si>
  <si>
    <t>TOTAL</t>
  </si>
  <si>
    <t>ENTIDADES</t>
  </si>
  <si>
    <t>ASIGNACIÓN MUNICIPAL TOTAL</t>
  </si>
  <si>
    <t>RECURSOS PROPIOS (RECURSOS PROPIOS DE EPM Y ENTIDADES ADSCRITAS + FONDO AMBIENTAL)</t>
  </si>
  <si>
    <t>CORRIENTE (ASIGNACIÓN MUNICIPAL + RECURSOS PROPIOS)</t>
  </si>
  <si>
    <t>INVERSIÓN (ASIGNACIÓN MUNICIPAL + RECURSOS PROPIOS + FONDO AMBIENTAL)</t>
  </si>
  <si>
    <t>5. Notas Técnicas del Reporte de Ejecución Presupuestaria de Gasto</t>
  </si>
  <si>
    <t>Abril, 2025</t>
  </si>
  <si>
    <t>Fuente primaria: cédula presupuestaria del Sistema de Planificación, Programación y Seguimiento Mi Ciudad al 31 de marzo de 2025, generada el  01 de abril de 2025. Fuente secundaria: cédula presupuestaria al 31 de marzo de 2025, para dependencias del sistema SIPARI generada el 01 de abril de 2025, a las 08h04; para empresas, corporaciones y fundaciones, las cédulas presupuestarias ingresadas en el sistema Mi Ciudad el 01 de abril de 2025.</t>
  </si>
  <si>
    <t>La entidad o sector que no conste en alguna de estas secciones, se debe a que no cuenta con la fuente de financiamiento o categoría de proyecto correspondiente.</t>
  </si>
  <si>
    <t>2. Detalle y Ranking de Ejecución Presupuestaria de Gasto del Presupuesto Total</t>
  </si>
  <si>
    <t>3. Ejecución Presupuestaria de Gasto por Tipo de Fuente
Detalle y Ranking de Ejecución Presupuestaria de Gasto de Asignación Municipal</t>
  </si>
  <si>
    <t>Detalle y Ranking de Ejecucion Presupuestaria de Gasto de Recursos Propios</t>
  </si>
  <si>
    <t>4. Ejecución Presupuestaria de Gasto por Categoría de Proyecto
Detalle y Ranking de Ejecución Presupuestaria de Gasto Corriente</t>
  </si>
  <si>
    <t>Detalle y Ranking de Ejecución Presupuestaria de Gasto de Inversión</t>
  </si>
  <si>
    <t>Para el % de Ejecución Presupuestaria se utilizó como referencia el parámetro recomendado del MEF (ejecución horizontal), que para el 31 de marzo de 2025 es 24,99% En este sentido, se asignó: el símbolo de VISTO en verde (√), cuando la entidad cumple o supera el parámetro; Signo de EXCLAMACIÓN (!) en amarillo, cuando registra ejecución, pero no cumple con el parámetro; y el símbolo EQUIS (X) en rojo, cuando no registra ejecución presupuestaria.</t>
  </si>
  <si>
    <t>Por concepto de traspasos de créditos se incrementó el presupuesto de Inversión en FONDOS PROPIOS:
- Conquito, mediante oficio No. CPEQ-2025-0189-O de 20 de marzo de 2025 solicitó que se habilite el sistema Mi Ciudad para el registro del incremento de techo presupuestario de recursos propios, aprobado por el Directorio con Resolución de Directorio Nro. 010-2025, de acuerdo al siguiente detalle: monto USD 284.567,88.
- La Empresa Pública Metropolitana de Logística para la Seguridad y la Convivencia Ciudadana, mediante oficio No. EMS-GG-2025-0319-O de 28 de marzo de 2025 puso en conocimiento la Resolución Nro. EMS-DIRECTORIO-2025-007 de 27 de febrero de 2025, mediante la cual se aprobó el incremento de techo presupuestario en fondos propios, de acuerdo al siguiente detalle: monto USD 2.322.817,72.</t>
  </si>
  <si>
    <t>GASTO CORRIENTE</t>
  </si>
  <si>
    <t>Incremento:</t>
  </si>
  <si>
    <t>GASTO INVERSIÓN</t>
  </si>
  <si>
    <t>Unidad Ejecutora de Administración, Equipamiento e Infraestructura de Educación, Deportes y Recreación</t>
  </si>
  <si>
    <t>USD 12.633.493,94.</t>
  </si>
  <si>
    <t>Reducción:</t>
  </si>
  <si>
    <t>USD 20.696,50</t>
  </si>
  <si>
    <t xml:space="preserve">Unidad Educativa Oswaldo Lombeyda </t>
  </si>
  <si>
    <t xml:space="preserve">Unidad Educativa Sucre   </t>
  </si>
  <si>
    <t>USD 72.000,00</t>
  </si>
  <si>
    <t xml:space="preserve">Colegio Fernández Madrid   </t>
  </si>
  <si>
    <t>USD 88.020,00</t>
  </si>
  <si>
    <t xml:space="preserve">Unidad Educativa Quitumbe   </t>
  </si>
  <si>
    <t xml:space="preserve">USD 89.000,00 </t>
  </si>
  <si>
    <t xml:space="preserve">Colegio Benalcázar   </t>
  </si>
  <si>
    <t>USD 92.345,56</t>
  </si>
  <si>
    <t xml:space="preserve">Unidad Educativa Espejo   </t>
  </si>
  <si>
    <t>USD 192.251,00</t>
  </si>
  <si>
    <t xml:space="preserve">Secretaría de Educación, Recreación y Deporte   </t>
  </si>
  <si>
    <t>USD 11.997.189,66</t>
  </si>
  <si>
    <t>USD 23.127,60</t>
  </si>
  <si>
    <t>USD 58.863,62</t>
  </si>
  <si>
    <t xml:space="preserve">Total   </t>
  </si>
  <si>
    <t>USD  12.633.493,94</t>
  </si>
  <si>
    <r>
      <t>Por concepto de traspasos de créditos de RECURSOS MUNICIPALES, se generaron cambios de techos presupuestarios entre dependencias municipales:</t>
    </r>
    <r>
      <rPr>
        <u/>
        <sz val="10"/>
        <color rgb="FF000000"/>
        <rFont val="Calibri"/>
        <family val="2"/>
      </rPr>
      <t/>
    </r>
  </si>
  <si>
    <t xml:space="preserve">Agencia de Control  </t>
  </si>
  <si>
    <t>USD 436.611,50</t>
  </si>
  <si>
    <t xml:space="preserve">Unidad Ejecutora de Administración, Equipamiento  e Infraestructura de Educación, Deportes y Recreación   </t>
  </si>
  <si>
    <t>USD  3.350.808,34</t>
  </si>
  <si>
    <t>USD 3.787.419,84</t>
  </si>
  <si>
    <t xml:space="preserve">Administración General   </t>
  </si>
  <si>
    <t>USD 367.975,33</t>
  </si>
  <si>
    <t>USD 134.878,21</t>
  </si>
  <si>
    <t xml:space="preserve">Secretaría de Educación, Recreación y Deporte  </t>
  </si>
  <si>
    <t>USD 1.528.528,69</t>
  </si>
  <si>
    <t xml:space="preserve">Unidad Educativa Bicentenario   </t>
  </si>
  <si>
    <t>USD 312.655,93</t>
  </si>
  <si>
    <t xml:space="preserve">Unidad Educativa Espejo  </t>
  </si>
  <si>
    <t>USD 315.680,63</t>
  </si>
  <si>
    <t xml:space="preserve">Unidad Educativa Julio E. Moreno   </t>
  </si>
  <si>
    <t>USD 25.072,28</t>
  </si>
  <si>
    <t xml:space="preserve">Unidad Educativa Oswaldo Lombeyda   </t>
  </si>
  <si>
    <t>USD 7.052,26</t>
  </si>
  <si>
    <t>USD 331.438,66</t>
  </si>
  <si>
    <t xml:space="preserve">Unidad Educativa San Francisco de Quito   </t>
  </si>
  <si>
    <t>USD 72.675,02</t>
  </si>
  <si>
    <t>USD 254.851,33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</si>
</sst>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_-"/>
  </numFmts>
  <fonts count="26" x14ac:knownFonts="1">
    <font>
      <sz val="11"/>
      <color rgb="FF000000"/>
      <name val="Calibri"/>
    </font>
    <font>
      <b/>
      <sz val="28"/>
      <color rgb="FFC00000"/>
      <name val="Calibri"/>
      <family val="2"/>
    </font>
    <font>
      <b/>
      <sz val="16"/>
      <color rgb="FF2F5496"/>
      <name val="Calibri"/>
      <family val="2"/>
    </font>
    <font>
      <b/>
      <sz val="13"/>
      <color rgb="FF000000"/>
      <name val="Calibri"/>
      <family val="2"/>
    </font>
    <font>
      <b/>
      <sz val="12"/>
      <color rgb="FF000000"/>
      <name val="Calibri"/>
      <family val="2"/>
    </font>
    <font>
      <b/>
      <sz val="16"/>
      <color rgb="FF305496"/>
      <name val="Calibri"/>
      <family val="2"/>
    </font>
    <font>
      <b/>
      <sz val="16"/>
      <color rgb="FF000000"/>
      <name val="Calibri"/>
      <family val="2"/>
    </font>
    <font>
      <b/>
      <u/>
      <sz val="11"/>
      <color rgb="FF305496"/>
      <name val="Arial"/>
      <family val="2"/>
    </font>
    <font>
      <sz val="10"/>
      <color rgb="FF000000"/>
      <name val="Arial"/>
      <family val="2"/>
    </font>
    <font>
      <b/>
      <sz val="12"/>
      <color rgb="FF000000"/>
      <name val="Arial"/>
      <family val="2"/>
    </font>
    <font>
      <sz val="8"/>
      <color rgb="FF000000"/>
      <name val="Arial"/>
      <family val="2"/>
    </font>
    <font>
      <b/>
      <sz val="20"/>
      <color rgb="FF305496"/>
      <name val="Arial"/>
      <family val="2"/>
    </font>
    <font>
      <b/>
      <sz val="12"/>
      <color rgb="FFFFFFFF"/>
      <name val="Arial"/>
      <family val="2"/>
    </font>
    <font>
      <b/>
      <sz val="10"/>
      <color rgb="FFFFFFFF"/>
      <name val="Arial"/>
      <family val="2"/>
    </font>
    <font>
      <sz val="12"/>
      <color rgb="FF000000"/>
      <name val="Arial"/>
      <family val="2"/>
    </font>
    <font>
      <b/>
      <sz val="12"/>
      <color rgb="FFFFFFFF"/>
      <name val="Arial"/>
      <family val="2"/>
    </font>
    <font>
      <b/>
      <u/>
      <sz val="16"/>
      <color rgb="FF305496"/>
      <name val="Calibri"/>
      <family val="2"/>
    </font>
    <font>
      <sz val="11"/>
      <color rgb="FF000000"/>
      <name val="Calibri"/>
      <family val="2"/>
    </font>
    <font>
      <b/>
      <sz val="34"/>
      <color rgb="FF2F5496"/>
      <name val="Arial"/>
      <family val="2"/>
    </font>
    <font>
      <b/>
      <sz val="11"/>
      <color rgb="FFFFFFFF"/>
      <name val="Arial"/>
      <family val="2"/>
    </font>
    <font>
      <b/>
      <sz val="12"/>
      <color rgb="FF000000"/>
      <name val="Arial"/>
      <family val="2"/>
    </font>
    <font>
      <sz val="8"/>
      <color rgb="FF000000"/>
      <name val="Arial"/>
      <family val="2"/>
    </font>
    <font>
      <sz val="10"/>
      <color rgb="FF000000"/>
      <name val="Calibri"/>
      <family val="2"/>
    </font>
    <font>
      <sz val="10"/>
      <name val="Calibri"/>
      <family val="2"/>
    </font>
    <font>
      <u/>
      <sz val="10"/>
      <color rgb="FF000000"/>
      <name val="Calibri"/>
      <family val="2"/>
    </font>
    <font>
      <b/>
      <sz val="10"/>
      <color rgb="FF000000"/>
      <name val="Calibri"/>
      <family val="2"/>
    </font>
  </fonts>
  <fills count="14">
    <fill>
      <patternFill patternType="none"/>
    </fill>
    <fill>
      <patternFill patternType="gray125"/>
    </fill>
    <fill>
      <patternFill patternType="solid">
        <fgColor rgb="FFFFFFFF"/>
        <bgColor rgb="FF000000"/>
      </patternFill>
    </fill>
    <fill>
      <patternFill patternType="solid">
        <fgColor rgb="FF203764"/>
        <bgColor rgb="FF203764"/>
      </patternFill>
    </fill>
    <fill>
      <patternFill patternType="solid">
        <fgColor rgb="FF548235"/>
        <bgColor rgb="FF548235"/>
      </patternFill>
    </fill>
    <fill>
      <patternFill patternType="solid">
        <fgColor rgb="FFB4C6E7"/>
        <bgColor rgb="FFB4C6E7"/>
      </patternFill>
    </fill>
    <fill>
      <patternFill patternType="solid">
        <fgColor rgb="FFA9D08E"/>
        <bgColor rgb="FFA9D08E"/>
      </patternFill>
    </fill>
    <fill>
      <patternFill patternType="solid">
        <fgColor rgb="FF2F75B5"/>
        <bgColor rgb="FF2F75B5"/>
      </patternFill>
    </fill>
    <fill>
      <patternFill patternType="solid">
        <fgColor rgb="FFBDD7EE"/>
        <bgColor rgb="FFBDD7EE"/>
      </patternFill>
    </fill>
    <fill>
      <patternFill patternType="solid">
        <fgColor rgb="FF1F3864"/>
        <bgColor rgb="FF1F3864"/>
      </patternFill>
    </fill>
    <fill>
      <patternFill patternType="solid">
        <fgColor rgb="FFFFFFFF"/>
        <bgColor rgb="FF000000"/>
      </patternFill>
    </fill>
    <fill>
      <gradientFill>
        <stop position="0">
          <color rgb="FF2F5496"/>
        </stop>
        <stop position="1">
          <color rgb="FF2F5496"/>
        </stop>
      </gradientFill>
    </fill>
    <fill>
      <patternFill patternType="solid">
        <fgColor theme="0"/>
        <bgColor indexed="64"/>
      </patternFill>
    </fill>
    <fill>
      <patternFill patternType="solid">
        <fgColor theme="0"/>
        <bgColor rgb="FF000000"/>
      </patternFill>
    </fill>
  </fills>
  <borders count="6">
    <border>
      <left/>
      <right/>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hair">
        <color indexed="64"/>
      </left>
      <right style="hair">
        <color indexed="64"/>
      </right>
      <top style="hair">
        <color indexed="64"/>
      </top>
      <bottom style="hair">
        <color indexed="64"/>
      </bottom>
      <diagonal/>
    </border>
  </borders>
  <cellStyleXfs count="1">
    <xf numFmtId="0" fontId="0" fillId="0" borderId="0"/>
  </cellStyleXfs>
  <cellXfs count="105">
    <xf numFmtId="0" fontId="0" fillId="0" borderId="0" xfId="0"/>
    <xf numFmtId="0" fontId="0" fillId="2" borderId="0" xfId="0" applyFill="1"/>
    <xf numFmtId="0" fontId="1" fillId="2" borderId="0" xfId="0" applyFont="1" applyFill="1"/>
    <xf numFmtId="0" fontId="2" fillId="2" borderId="0" xfId="0" applyFont="1" applyFill="1"/>
    <xf numFmtId="0" fontId="3" fillId="2" borderId="0" xfId="0" applyFont="1" applyFill="1" applyAlignment="1">
      <alignment horizontal="left"/>
    </xf>
    <xf numFmtId="0" fontId="4" fillId="2" borderId="0" xfId="0" applyFont="1" applyFill="1" applyAlignment="1">
      <alignment wrapText="1"/>
    </xf>
    <xf numFmtId="0" fontId="5" fillId="2" borderId="0" xfId="0" applyFont="1" applyFill="1" applyAlignment="1">
      <alignment horizontal="center"/>
    </xf>
    <xf numFmtId="0" fontId="6" fillId="2" borderId="1" xfId="0" applyFont="1" applyFill="1" applyBorder="1" applyAlignment="1">
      <alignment horizontal="center"/>
    </xf>
    <xf numFmtId="0" fontId="7" fillId="2" borderId="0" xfId="0" applyFont="1" applyFill="1" applyAlignment="1">
      <alignment indent="1"/>
    </xf>
    <xf numFmtId="0" fontId="8" fillId="2" borderId="0" xfId="0" applyFont="1" applyFill="1" applyAlignment="1">
      <alignment indent="3"/>
    </xf>
    <xf numFmtId="0" fontId="9" fillId="0" borderId="0" xfId="0" applyFont="1"/>
    <xf numFmtId="0" fontId="12" fillId="3" borderId="4" xfId="0" applyFont="1" applyFill="1" applyBorder="1" applyAlignment="1">
      <alignment horizontal="center" vertical="center"/>
    </xf>
    <xf numFmtId="0" fontId="12" fillId="3" borderId="4" xfId="0" applyFont="1" applyFill="1" applyBorder="1" applyAlignment="1">
      <alignment horizontal="center" vertical="center" wrapText="1"/>
    </xf>
    <xf numFmtId="0" fontId="12" fillId="4" borderId="4" xfId="0" applyFont="1" applyFill="1" applyBorder="1" applyAlignment="1">
      <alignment horizontal="center" vertical="center"/>
    </xf>
    <xf numFmtId="0" fontId="12" fillId="4" borderId="4" xfId="0" applyFont="1" applyFill="1" applyBorder="1" applyAlignment="1">
      <alignment horizontal="center" vertical="center" wrapText="1"/>
    </xf>
    <xf numFmtId="0" fontId="9" fillId="0" borderId="4" xfId="0" applyFont="1" applyBorder="1" applyAlignment="1">
      <alignment vertical="center" wrapText="1"/>
    </xf>
    <xf numFmtId="0" fontId="9" fillId="5" borderId="4" xfId="0" applyFont="1" applyFill="1" applyBorder="1" applyAlignment="1">
      <alignment horizontal="center" vertical="center" wrapText="1"/>
    </xf>
    <xf numFmtId="164" fontId="9" fillId="5" borderId="4" xfId="0" applyNumberFormat="1" applyFont="1" applyFill="1" applyBorder="1" applyAlignment="1">
      <alignment vertical="center" wrapText="1"/>
    </xf>
    <xf numFmtId="10" fontId="9" fillId="5" borderId="4" xfId="0" applyNumberFormat="1" applyFont="1" applyFill="1" applyBorder="1" applyAlignment="1">
      <alignment horizontal="center" vertical="center" wrapText="1"/>
    </xf>
    <xf numFmtId="0" fontId="9" fillId="6" borderId="4" xfId="0" applyFont="1" applyFill="1" applyBorder="1" applyAlignment="1">
      <alignment horizontal="center" vertical="center" wrapText="1"/>
    </xf>
    <xf numFmtId="164" fontId="9" fillId="6" borderId="4" xfId="0" applyNumberFormat="1" applyFont="1" applyFill="1" applyBorder="1" applyAlignment="1">
      <alignment vertical="center" wrapText="1"/>
    </xf>
    <xf numFmtId="10" fontId="9" fillId="6" borderId="4" xfId="0" applyNumberFormat="1" applyFont="1" applyFill="1" applyBorder="1" applyAlignment="1">
      <alignment horizontal="center" vertical="center" wrapText="1"/>
    </xf>
    <xf numFmtId="164" fontId="12" fillId="3" borderId="4" xfId="0" applyNumberFormat="1" applyFont="1" applyFill="1" applyBorder="1" applyAlignment="1">
      <alignment vertical="center" wrapText="1"/>
    </xf>
    <xf numFmtId="10" fontId="12" fillId="3" borderId="4" xfId="0" applyNumberFormat="1" applyFont="1" applyFill="1" applyBorder="1" applyAlignment="1">
      <alignment horizontal="center" vertical="center" wrapText="1"/>
    </xf>
    <xf numFmtId="164" fontId="12" fillId="4" borderId="4" xfId="0" applyNumberFormat="1" applyFont="1" applyFill="1" applyBorder="1" applyAlignment="1">
      <alignment vertical="center" wrapText="1"/>
    </xf>
    <xf numFmtId="10" fontId="12" fillId="4" borderId="4" xfId="0" applyNumberFormat="1" applyFont="1" applyFill="1" applyBorder="1" applyAlignment="1">
      <alignment horizontal="center" vertical="center" wrapText="1"/>
    </xf>
    <xf numFmtId="0" fontId="12" fillId="7" borderId="4" xfId="0" applyFont="1" applyFill="1" applyBorder="1" applyAlignment="1">
      <alignment horizontal="center" vertical="center" wrapText="1"/>
    </xf>
    <xf numFmtId="0" fontId="12" fillId="7" borderId="4" xfId="0" applyFont="1" applyFill="1" applyBorder="1" applyAlignment="1">
      <alignment horizontal="center" vertical="center"/>
    </xf>
    <xf numFmtId="164" fontId="12" fillId="7" borderId="4" xfId="0" applyNumberFormat="1" applyFont="1" applyFill="1" applyBorder="1" applyAlignment="1">
      <alignment vertical="center" wrapText="1"/>
    </xf>
    <xf numFmtId="10" fontId="12" fillId="7" borderId="4" xfId="0" applyNumberFormat="1" applyFont="1" applyFill="1" applyBorder="1" applyAlignment="1">
      <alignment horizontal="center" vertical="center" wrapText="1"/>
    </xf>
    <xf numFmtId="0" fontId="9" fillId="8" borderId="4" xfId="0" applyFont="1" applyFill="1" applyBorder="1" applyAlignment="1">
      <alignment horizontal="center" vertical="center" wrapText="1"/>
    </xf>
    <xf numFmtId="164" fontId="9" fillId="8" borderId="4" xfId="0" applyNumberFormat="1" applyFont="1" applyFill="1" applyBorder="1" applyAlignment="1">
      <alignment vertical="center" wrapText="1"/>
    </xf>
    <xf numFmtId="10" fontId="9" fillId="8" borderId="4" xfId="0" applyNumberFormat="1" applyFont="1" applyFill="1" applyBorder="1" applyAlignment="1">
      <alignment horizontal="center" vertical="center" wrapText="1"/>
    </xf>
    <xf numFmtId="0" fontId="13" fillId="9" borderId="4" xfId="0" applyFont="1" applyFill="1" applyBorder="1" applyAlignment="1">
      <alignment horizontal="center" vertical="center" wrapText="1"/>
    </xf>
    <xf numFmtId="0" fontId="13" fillId="9" borderId="4" xfId="0" applyFont="1" applyFill="1" applyBorder="1" applyAlignment="1">
      <alignment horizontal="center" vertical="center"/>
    </xf>
    <xf numFmtId="0" fontId="14" fillId="10" borderId="4" xfId="0" applyFont="1" applyFill="1" applyBorder="1"/>
    <xf numFmtId="164" fontId="14" fillId="10" borderId="4" xfId="0" applyNumberFormat="1" applyFont="1" applyFill="1" applyBorder="1"/>
    <xf numFmtId="10" fontId="14" fillId="10" borderId="4" xfId="0" applyNumberFormat="1" applyFont="1" applyFill="1" applyBorder="1" applyAlignment="1">
      <alignment horizontal="center"/>
    </xf>
    <xf numFmtId="0" fontId="15" fillId="11" borderId="4" xfId="0" applyFont="1" applyFill="1" applyBorder="1"/>
    <xf numFmtId="164" fontId="15" fillId="11" borderId="4" xfId="0" applyNumberFormat="1" applyFont="1" applyFill="1" applyBorder="1"/>
    <xf numFmtId="10" fontId="15" fillId="11" borderId="4" xfId="0" applyNumberFormat="1" applyFont="1" applyFill="1" applyBorder="1" applyAlignment="1">
      <alignment horizontal="center"/>
    </xf>
    <xf numFmtId="164" fontId="13" fillId="9" borderId="4" xfId="0" applyNumberFormat="1" applyFont="1" applyFill="1" applyBorder="1"/>
    <xf numFmtId="10" fontId="13" fillId="9" borderId="4" xfId="0" applyNumberFormat="1" applyFont="1" applyFill="1" applyBorder="1" applyAlignment="1">
      <alignment horizontal="center"/>
    </xf>
    <xf numFmtId="0" fontId="14" fillId="0" borderId="0" xfId="0" applyFont="1"/>
    <xf numFmtId="0" fontId="14" fillId="10" borderId="4" xfId="0" applyFont="1" applyFill="1" applyBorder="1" applyAlignment="1">
      <alignment horizontal="center" vertical="center"/>
    </xf>
    <xf numFmtId="0" fontId="0" fillId="2" borderId="0" xfId="0" applyFill="1" applyAlignment="1">
      <alignment wrapText="1"/>
    </xf>
    <xf numFmtId="0" fontId="0" fillId="2" borderId="0" xfId="0" applyFill="1" applyAlignment="1">
      <alignment horizontal="right" vertical="top"/>
    </xf>
    <xf numFmtId="0" fontId="0" fillId="2" borderId="0" xfId="0" applyFill="1" applyAlignment="1">
      <alignment horizontal="right" vertical="top" wrapText="1"/>
    </xf>
    <xf numFmtId="0" fontId="14" fillId="10" borderId="4" xfId="0" applyFont="1" applyFill="1" applyBorder="1" applyAlignment="1">
      <alignment vertical="center" wrapText="1"/>
    </xf>
    <xf numFmtId="164" fontId="14" fillId="10" borderId="4" xfId="0" applyNumberFormat="1" applyFont="1" applyFill="1" applyBorder="1" applyAlignment="1">
      <alignment vertical="center"/>
    </xf>
    <xf numFmtId="10" fontId="14" fillId="10" borderId="4" xfId="0" applyNumberFormat="1" applyFont="1" applyFill="1" applyBorder="1" applyAlignment="1">
      <alignment horizontal="center" vertical="center"/>
    </xf>
    <xf numFmtId="0" fontId="0" fillId="0" borderId="0" xfId="0" applyAlignment="1">
      <alignment vertical="center"/>
    </xf>
    <xf numFmtId="164" fontId="19" fillId="9" borderId="4" xfId="0" applyNumberFormat="1" applyFont="1" applyFill="1" applyBorder="1"/>
    <xf numFmtId="10" fontId="19" fillId="9" borderId="4" xfId="0" applyNumberFormat="1" applyFont="1" applyFill="1" applyBorder="1" applyAlignment="1">
      <alignment horizontal="center"/>
    </xf>
    <xf numFmtId="0" fontId="17" fillId="0" borderId="0" xfId="0" applyFont="1"/>
    <xf numFmtId="0" fontId="22" fillId="10" borderId="0" xfId="0" applyFont="1" applyFill="1" applyAlignment="1">
      <alignment horizontal="right" vertical="top" wrapText="1"/>
    </xf>
    <xf numFmtId="0" fontId="22" fillId="10" borderId="0" xfId="0" applyFont="1" applyFill="1" applyAlignment="1">
      <alignment vertical="top" wrapText="1"/>
    </xf>
    <xf numFmtId="0" fontId="0" fillId="10" borderId="0" xfId="0" applyFill="1" applyAlignment="1">
      <alignment horizontal="right" vertical="top" wrapText="1"/>
    </xf>
    <xf numFmtId="0" fontId="0" fillId="0" borderId="0" xfId="0"/>
    <xf numFmtId="0" fontId="22" fillId="10" borderId="0" xfId="0" applyFont="1" applyFill="1" applyAlignment="1">
      <alignment horizontal="justify" vertical="center" wrapText="1"/>
    </xf>
    <xf numFmtId="0" fontId="22" fillId="10" borderId="0" xfId="0" applyFont="1" applyFill="1" applyBorder="1" applyAlignment="1">
      <alignment horizontal="justify" vertical="center" wrapText="1"/>
    </xf>
    <xf numFmtId="0" fontId="22" fillId="10" borderId="0" xfId="0" applyFont="1" applyFill="1" applyBorder="1" applyAlignment="1">
      <alignment vertical="top" wrapText="1"/>
    </xf>
    <xf numFmtId="0" fontId="0" fillId="12" borderId="0" xfId="0" applyFill="1"/>
    <xf numFmtId="0" fontId="0" fillId="13" borderId="0" xfId="0" applyFill="1" applyAlignment="1">
      <alignment wrapText="1"/>
    </xf>
    <xf numFmtId="0" fontId="0" fillId="13" borderId="0" xfId="0" applyFill="1"/>
    <xf numFmtId="0" fontId="0" fillId="10" borderId="0" xfId="0" applyFill="1" applyBorder="1" applyAlignment="1">
      <alignment horizontal="right" vertical="top" wrapText="1"/>
    </xf>
    <xf numFmtId="0" fontId="0" fillId="2" borderId="0" xfId="0" applyFill="1" applyBorder="1" applyAlignment="1">
      <alignment horizontal="right" vertical="top" wrapText="1"/>
    </xf>
    <xf numFmtId="0" fontId="22" fillId="0" borderId="0" xfId="0" applyFont="1"/>
    <xf numFmtId="0" fontId="22" fillId="12" borderId="0" xfId="0" applyFont="1" applyFill="1"/>
    <xf numFmtId="0" fontId="22" fillId="10" borderId="0" xfId="0" applyFont="1" applyFill="1" applyBorder="1" applyAlignment="1">
      <alignment horizontal="right" vertical="top" wrapText="1"/>
    </xf>
    <xf numFmtId="0" fontId="22" fillId="12" borderId="0" xfId="0" applyFont="1" applyFill="1" applyBorder="1"/>
    <xf numFmtId="0" fontId="22" fillId="10" borderId="5" xfId="0" applyFont="1" applyFill="1" applyBorder="1" applyAlignment="1">
      <alignment vertical="center" wrapText="1"/>
    </xf>
    <xf numFmtId="0" fontId="22" fillId="10" borderId="5" xfId="0" applyFont="1" applyFill="1" applyBorder="1" applyAlignment="1">
      <alignment horizontal="right" vertical="center" wrapText="1"/>
    </xf>
    <xf numFmtId="0" fontId="22" fillId="10" borderId="5" xfId="0" applyFont="1" applyFill="1" applyBorder="1" applyAlignment="1">
      <alignment horizontal="left" vertical="center" wrapText="1"/>
    </xf>
    <xf numFmtId="0" fontId="22" fillId="10" borderId="5" xfId="0" applyFont="1" applyFill="1" applyBorder="1" applyAlignment="1">
      <alignment vertical="top" wrapText="1"/>
    </xf>
    <xf numFmtId="0" fontId="22" fillId="10" borderId="5" xfId="0" applyFont="1" applyFill="1" applyBorder="1" applyAlignment="1">
      <alignment horizontal="right" vertical="top" wrapText="1"/>
    </xf>
    <xf numFmtId="0" fontId="25" fillId="10" borderId="5" xfId="0" applyFont="1" applyFill="1" applyBorder="1" applyAlignment="1">
      <alignment horizontal="right" vertical="center" wrapText="1"/>
    </xf>
    <xf numFmtId="0" fontId="25" fillId="10" borderId="5" xfId="0" applyFont="1" applyFill="1" applyBorder="1" applyAlignment="1">
      <alignment horizontal="right" vertical="top" wrapText="1"/>
    </xf>
    <xf numFmtId="0" fontId="9" fillId="0" borderId="2" xfId="0" applyFont="1" applyBorder="1" applyAlignment="1">
      <alignment horizontal="center" wrapText="1"/>
    </xf>
    <xf numFmtId="0" fontId="9" fillId="0" borderId="2" xfId="0" applyFont="1" applyBorder="1" applyAlignment="1">
      <alignment wrapText="1"/>
    </xf>
    <xf numFmtId="0" fontId="10" fillId="0" borderId="3" xfId="0" applyFont="1" applyBorder="1" applyAlignment="1">
      <alignment horizontal="center" vertical="top" wrapText="1"/>
    </xf>
    <xf numFmtId="0" fontId="10" fillId="0" borderId="3" xfId="0" applyFont="1" applyBorder="1" applyAlignment="1">
      <alignment wrapText="1"/>
    </xf>
    <xf numFmtId="0" fontId="9" fillId="0" borderId="0" xfId="0" applyFont="1" applyAlignment="1">
      <alignment horizontal="center" vertical="center"/>
    </xf>
    <xf numFmtId="0" fontId="9" fillId="0" borderId="0" xfId="0" applyFont="1" applyAlignment="1">
      <alignment vertical="center"/>
    </xf>
    <xf numFmtId="0" fontId="20" fillId="0" borderId="4" xfId="0" applyFont="1" applyBorder="1" applyAlignment="1">
      <alignment horizontal="center" vertical="center" wrapText="1"/>
    </xf>
    <xf numFmtId="0" fontId="9" fillId="0" borderId="4" xfId="0" applyFont="1" applyBorder="1" applyAlignment="1">
      <alignment vertical="center" wrapText="1"/>
    </xf>
    <xf numFmtId="0" fontId="21" fillId="0" borderId="3" xfId="0" applyFont="1" applyBorder="1" applyAlignment="1">
      <alignment horizontal="center" vertical="center" wrapText="1"/>
    </xf>
    <xf numFmtId="0" fontId="10" fillId="0" borderId="3" xfId="0" applyFont="1" applyBorder="1" applyAlignment="1">
      <alignment vertical="top" wrapText="1"/>
    </xf>
    <xf numFmtId="0" fontId="11" fillId="0" borderId="0" xfId="0" applyFont="1" applyAlignment="1">
      <alignment horizontal="center" vertical="center"/>
    </xf>
    <xf numFmtId="0" fontId="11" fillId="0" borderId="0" xfId="0" applyFont="1" applyAlignment="1">
      <alignment vertical="center"/>
    </xf>
    <xf numFmtId="0" fontId="9" fillId="0" borderId="0" xfId="0" applyFont="1" applyAlignment="1">
      <alignment horizontal="center"/>
    </xf>
    <xf numFmtId="0" fontId="9" fillId="0" borderId="0" xfId="0" applyFont="1"/>
    <xf numFmtId="0" fontId="19" fillId="9" borderId="4" xfId="0" applyFont="1" applyFill="1" applyBorder="1" applyAlignment="1">
      <alignment horizontal="center"/>
    </xf>
    <xf numFmtId="0" fontId="19" fillId="9" borderId="4" xfId="0" applyFont="1" applyFill="1" applyBorder="1"/>
    <xf numFmtId="0" fontId="0" fillId="0" borderId="0" xfId="0" applyAlignment="1">
      <alignment horizontal="center"/>
    </xf>
    <xf numFmtId="0" fontId="0" fillId="0" borderId="0" xfId="0"/>
    <xf numFmtId="0" fontId="14" fillId="0" borderId="4" xfId="0" applyFont="1" applyBorder="1" applyAlignment="1">
      <alignment horizontal="center" vertical="center"/>
    </xf>
    <xf numFmtId="0" fontId="14" fillId="0" borderId="4" xfId="0" applyFont="1" applyBorder="1"/>
    <xf numFmtId="0" fontId="18" fillId="0" borderId="0" xfId="0" applyFont="1" applyAlignment="1">
      <alignment horizontal="center" vertical="center" wrapText="1"/>
    </xf>
    <xf numFmtId="0" fontId="9" fillId="0" borderId="0" xfId="0" applyFont="1" applyAlignment="1">
      <alignment horizontal="center" wrapText="1"/>
    </xf>
    <xf numFmtId="0" fontId="13" fillId="9" borderId="4" xfId="0" applyFont="1" applyFill="1" applyBorder="1" applyAlignment="1">
      <alignment horizontal="center"/>
    </xf>
    <xf numFmtId="0" fontId="13" fillId="9" borderId="4" xfId="0" applyFont="1" applyFill="1" applyBorder="1"/>
    <xf numFmtId="0" fontId="16" fillId="2" borderId="0" xfId="0" applyFont="1" applyFill="1" applyAlignment="1">
      <alignment horizontal="center"/>
    </xf>
    <xf numFmtId="0" fontId="23" fillId="10" borderId="0" xfId="0" applyFont="1" applyFill="1" applyAlignment="1">
      <alignment horizontal="justify" vertical="top" wrapText="1"/>
    </xf>
    <xf numFmtId="0" fontId="22" fillId="10" borderId="0" xfId="0" applyFont="1" applyFill="1" applyAlignment="1">
      <alignment horizontal="justify" vertical="top" wrapText="1"/>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0</xdr:colOff>
      <xdr:row>3</xdr:row>
      <xdr:rowOff>0</xdr:rowOff>
    </xdr:from>
    <xdr:ext cx="1257300" cy="1905000"/>
    <xdr:pic>
      <xdr:nvPicPr>
        <xdr:cNvPr id="2" name="Logo" descr="This is my logo"/>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oneCellAnchor>
    <xdr:from>
      <xdr:col>1</xdr:col>
      <xdr:colOff>0</xdr:colOff>
      <xdr:row>36</xdr:row>
      <xdr:rowOff>0</xdr:rowOff>
    </xdr:from>
    <xdr:ext cx="3267075" cy="762000"/>
    <xdr:pic>
      <xdr:nvPicPr>
        <xdr:cNvPr id="3" name="Logo" descr="This is my logo"/>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257175</xdr:colOff>
      <xdr:row>42</xdr:row>
      <xdr:rowOff>161925</xdr:rowOff>
    </xdr:from>
    <xdr:ext cx="1627279" cy="616394"/>
    <xdr:pic>
      <xdr:nvPicPr>
        <xdr:cNvPr id="3" name="Logo" descr="This is my logo"/>
        <xdr:cNvPicPr>
          <a:picLocks noChangeAspect="1"/>
        </xdr:cNvPicPr>
      </xdr:nvPicPr>
      <xdr:blipFill>
        <a:blip xmlns:r="http://schemas.openxmlformats.org/officeDocument/2006/relationships" r:embed="rId1"/>
        <a:stretch>
          <a:fillRect/>
        </a:stretch>
      </xdr:blipFill>
      <xdr:spPr>
        <a:xfrm>
          <a:off x="257175" y="10620375"/>
          <a:ext cx="1627279" cy="616394"/>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topLeftCell="A10" workbookViewId="0">
      <selection activeCell="A47" sqref="A47:XFD1048576"/>
    </sheetView>
  </sheetViews>
  <sheetFormatPr baseColWidth="10" defaultColWidth="0" defaultRowHeight="15" zeroHeight="1" x14ac:dyDescent="0.25"/>
  <cols>
    <col min="1" max="1" width="19" style="1" customWidth="1"/>
    <col min="2" max="2" width="70" style="1" customWidth="1"/>
    <col min="3" max="16384" width="9.140625" hidden="1"/>
  </cols>
  <sheetData>
    <row r="1" spans="2:2" x14ac:dyDescent="0.25"/>
    <row r="2" spans="2:2" x14ac:dyDescent="0.25"/>
    <row r="3" spans="2:2" x14ac:dyDescent="0.25"/>
    <row r="4" spans="2:2" x14ac:dyDescent="0.25"/>
    <row r="5" spans="2:2" x14ac:dyDescent="0.25"/>
    <row r="6" spans="2:2" ht="30" customHeight="1" x14ac:dyDescent="0.55000000000000004">
      <c r="B6" s="2" t="s">
        <v>0</v>
      </c>
    </row>
    <row r="7" spans="2:2" x14ac:dyDescent="0.25"/>
    <row r="8" spans="2:2" ht="21" x14ac:dyDescent="0.35">
      <c r="B8" s="3" t="s">
        <v>1</v>
      </c>
    </row>
    <row r="9" spans="2:2" ht="21" x14ac:dyDescent="0.35">
      <c r="B9" s="3" t="s">
        <v>2</v>
      </c>
    </row>
    <row r="10" spans="2:2" x14ac:dyDescent="0.25"/>
    <row r="11" spans="2:2" x14ac:dyDescent="0.25"/>
    <row r="12" spans="2:2" x14ac:dyDescent="0.25"/>
    <row r="13" spans="2:2" x14ac:dyDescent="0.25"/>
    <row r="14" spans="2:2" x14ac:dyDescent="0.25"/>
    <row r="15" spans="2:2" x14ac:dyDescent="0.25"/>
    <row r="16" spans="2:2"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spans="2:2" x14ac:dyDescent="0.25"/>
    <row r="34" spans="2:2" x14ac:dyDescent="0.25"/>
    <row r="35" spans="2:2" x14ac:dyDescent="0.25"/>
    <row r="36" spans="2:2" ht="17.25" x14ac:dyDescent="0.3">
      <c r="B36" s="4" t="s">
        <v>3</v>
      </c>
    </row>
    <row r="37" spans="2:2" x14ac:dyDescent="0.25"/>
    <row r="38" spans="2:2" x14ac:dyDescent="0.25"/>
    <row r="39" spans="2:2" x14ac:dyDescent="0.25"/>
    <row r="40" spans="2:2" x14ac:dyDescent="0.25"/>
    <row r="41" spans="2:2" x14ac:dyDescent="0.25"/>
    <row r="42" spans="2:2" ht="15.75" x14ac:dyDescent="0.25">
      <c r="B42" s="5" t="s">
        <v>4</v>
      </c>
    </row>
    <row r="43" spans="2:2" ht="15.75" x14ac:dyDescent="0.25">
      <c r="B43" s="5"/>
    </row>
    <row r="44" spans="2:2" x14ac:dyDescent="0.25"/>
    <row r="45" spans="2:2" x14ac:dyDescent="0.25">
      <c r="B45" s="1" t="s">
        <v>143</v>
      </c>
    </row>
    <row r="46" spans="2:2" x14ac:dyDescent="0.25"/>
  </sheetData>
  <printOptions horizontalCentered="1" verticalCentered="1"/>
  <pageMargins left="0.39370078740157483" right="0.39370078740157483" top="0.39370078740157483" bottom="0.39370078740157483"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48"/>
  <sheetViews>
    <sheetView topLeftCell="A13" workbookViewId="0">
      <selection activeCell="A48" sqref="A48"/>
    </sheetView>
  </sheetViews>
  <sheetFormatPr baseColWidth="10" defaultColWidth="0" defaultRowHeight="15" zeroHeight="1" x14ac:dyDescent="0.25"/>
  <cols>
    <col min="1" max="1" width="120" style="1" customWidth="1"/>
    <col min="2" max="16384" width="9.140625" hidden="1"/>
  </cols>
  <sheetData>
    <row r="1" spans="1:1" ht="20.100000000000001" customHeight="1" x14ac:dyDescent="0.35">
      <c r="A1" s="6" t="s">
        <v>5</v>
      </c>
    </row>
    <row r="2" spans="1:1" x14ac:dyDescent="0.25"/>
    <row r="3" spans="1:1" ht="21" x14ac:dyDescent="0.35">
      <c r="A3" s="7" t="s">
        <v>6</v>
      </c>
    </row>
    <row r="4" spans="1:1" x14ac:dyDescent="0.25"/>
    <row r="5" spans="1:1" x14ac:dyDescent="0.25">
      <c r="A5" s="8" t="str">
        <f>HYPERLINK("#Resumen!A1","1. Resumen de Ejecución Presupuestaria por tipo de fuente y categoría de proyecto")</f>
        <v>1. Resumen de Ejecución Presupuestaria por tipo de fuente y categoría de proyecto</v>
      </c>
    </row>
    <row r="6" spans="1:1" x14ac:dyDescent="0.25"/>
    <row r="7" spans="1:1" x14ac:dyDescent="0.25">
      <c r="A7" s="8" t="str">
        <f>HYPERLINK("#'Eje. Presupuesto Total'!A1","2. Detalle y Ranking de Ejecución Presupuestaria de Gasto del Presupuesto Total")</f>
        <v>2. Detalle y Ranking de Ejecución Presupuestaria de Gasto del Presupuesto Total</v>
      </c>
    </row>
    <row r="8" spans="1:1" x14ac:dyDescent="0.25">
      <c r="A8" s="9" t="s">
        <v>7</v>
      </c>
    </row>
    <row r="9" spans="1:1" x14ac:dyDescent="0.25">
      <c r="A9" s="9" t="s">
        <v>8</v>
      </c>
    </row>
    <row r="10" spans="1:1" x14ac:dyDescent="0.25">
      <c r="A10" s="9" t="s">
        <v>9</v>
      </c>
    </row>
    <row r="11" spans="1:1" x14ac:dyDescent="0.25">
      <c r="A11" s="9" t="s">
        <v>10</v>
      </c>
    </row>
    <row r="12" spans="1:1" x14ac:dyDescent="0.25">
      <c r="A12" s="9" t="s">
        <v>11</v>
      </c>
    </row>
    <row r="13" spans="1:1" x14ac:dyDescent="0.25"/>
    <row r="14" spans="1:1" x14ac:dyDescent="0.25">
      <c r="A14" s="8" t="str">
        <f>HYPERLINK("#'Eje. Asignación Municipal'!A1","3. Ejecución Presupuestaria de Gasto por Tipo de Fuente")</f>
        <v>3. Ejecución Presupuestaria de Gasto por Tipo de Fuente</v>
      </c>
    </row>
    <row r="15" spans="1:1" x14ac:dyDescent="0.25"/>
    <row r="16" spans="1:1" x14ac:dyDescent="0.25">
      <c r="A16" s="8" t="str">
        <f>HYPERLINK("#'Eje. Asignación Municipal'!A2","Detalle y Ranking de Ejecución Presupuestaria de Gasto de Asignación Municipal")</f>
        <v>Detalle y Ranking de Ejecución Presupuestaria de Gasto de Asignación Municipal</v>
      </c>
    </row>
    <row r="17" spans="1:1" x14ac:dyDescent="0.25">
      <c r="A17" s="9" t="s">
        <v>7</v>
      </c>
    </row>
    <row r="18" spans="1:1" x14ac:dyDescent="0.25">
      <c r="A18" s="9" t="s">
        <v>8</v>
      </c>
    </row>
    <row r="19" spans="1:1" x14ac:dyDescent="0.25">
      <c r="A19" s="9" t="s">
        <v>9</v>
      </c>
    </row>
    <row r="20" spans="1:1" x14ac:dyDescent="0.25">
      <c r="A20" s="9" t="s">
        <v>10</v>
      </c>
    </row>
    <row r="21" spans="1:1" x14ac:dyDescent="0.25">
      <c r="A21" s="9" t="s">
        <v>11</v>
      </c>
    </row>
    <row r="22" spans="1:1" x14ac:dyDescent="0.25"/>
    <row r="23" spans="1:1" x14ac:dyDescent="0.25">
      <c r="A23" s="8" t="str">
        <f>HYPERLINK("#'Eje. Recursos P'!A1","Detalle y Ranking de Ejecución Presupuestaria de Gasto de Recursos Propios")</f>
        <v>Detalle y Ranking de Ejecución Presupuestaria de Gasto de Recursos Propios</v>
      </c>
    </row>
    <row r="24" spans="1:1" x14ac:dyDescent="0.25">
      <c r="A24" s="9" t="s">
        <v>7</v>
      </c>
    </row>
    <row r="25" spans="1:1" x14ac:dyDescent="0.25">
      <c r="A25" s="9" t="s">
        <v>8</v>
      </c>
    </row>
    <row r="26" spans="1:1" x14ac:dyDescent="0.25">
      <c r="A26" s="9" t="s">
        <v>9</v>
      </c>
    </row>
    <row r="27" spans="1:1" x14ac:dyDescent="0.25">
      <c r="A27" s="9" t="s">
        <v>10</v>
      </c>
    </row>
    <row r="28" spans="1:1" x14ac:dyDescent="0.25">
      <c r="A28" s="9" t="s">
        <v>11</v>
      </c>
    </row>
    <row r="29" spans="1:1" x14ac:dyDescent="0.25"/>
    <row r="30" spans="1:1" x14ac:dyDescent="0.25">
      <c r="A30" s="8" t="str">
        <f>HYPERLINK("#'Eje. Presupuesto Corriente'!A1","4. Ejecución Presupuestaria de Gasto por Categoría de Proyecto")</f>
        <v>4. Ejecución Presupuestaria de Gasto por Categoría de Proyecto</v>
      </c>
    </row>
    <row r="31" spans="1:1" x14ac:dyDescent="0.25"/>
    <row r="32" spans="1:1" x14ac:dyDescent="0.25">
      <c r="A32" s="8" t="str">
        <f>HYPERLINK("#'Eje. Presupuesto Corriente'!A2","Detalle y Ranking de Ejecución Presupuestaria de Gasto Corriente")</f>
        <v>Detalle y Ranking de Ejecución Presupuestaria de Gasto Corriente</v>
      </c>
    </row>
    <row r="33" spans="1:1" x14ac:dyDescent="0.25">
      <c r="A33" s="9" t="s">
        <v>7</v>
      </c>
    </row>
    <row r="34" spans="1:1" x14ac:dyDescent="0.25">
      <c r="A34" s="9" t="s">
        <v>8</v>
      </c>
    </row>
    <row r="35" spans="1:1" x14ac:dyDescent="0.25">
      <c r="A35" s="9" t="s">
        <v>9</v>
      </c>
    </row>
    <row r="36" spans="1:1" x14ac:dyDescent="0.25">
      <c r="A36" s="9" t="s">
        <v>10</v>
      </c>
    </row>
    <row r="37" spans="1:1" x14ac:dyDescent="0.25">
      <c r="A37" s="9" t="s">
        <v>11</v>
      </c>
    </row>
    <row r="38" spans="1:1" x14ac:dyDescent="0.25"/>
    <row r="39" spans="1:1" x14ac:dyDescent="0.25">
      <c r="A39" s="8" t="str">
        <f>HYPERLINK("#'Eje. Presupuesto Inv'!A1","Detalle y Ranking de Ejecución Presupuestaria de Gasto de Inversión")</f>
        <v>Detalle y Ranking de Ejecución Presupuestaria de Gasto de Inversión</v>
      </c>
    </row>
    <row r="40" spans="1:1" x14ac:dyDescent="0.25">
      <c r="A40" s="9" t="s">
        <v>7</v>
      </c>
    </row>
    <row r="41" spans="1:1" x14ac:dyDescent="0.25">
      <c r="A41" s="9" t="s">
        <v>8</v>
      </c>
    </row>
    <row r="42" spans="1:1" x14ac:dyDescent="0.25">
      <c r="A42" s="9" t="s">
        <v>9</v>
      </c>
    </row>
    <row r="43" spans="1:1" x14ac:dyDescent="0.25">
      <c r="A43" s="9" t="s">
        <v>10</v>
      </c>
    </row>
    <row r="44" spans="1:1" x14ac:dyDescent="0.25">
      <c r="A44" s="9" t="s">
        <v>11</v>
      </c>
    </row>
    <row r="45" spans="1:1" x14ac:dyDescent="0.25"/>
    <row r="46" spans="1:1" x14ac:dyDescent="0.25">
      <c r="A46" s="8" t="str">
        <f>HYPERLINK("#Notas!A1","5. Notas Técnicas del Reporte de Ejecución Presupuestaria de Gasto")</f>
        <v>5. Notas Técnicas del Reporte de Ejecución Presupuestaria de Gasto</v>
      </c>
    </row>
    <row r="47" spans="1:1" x14ac:dyDescent="0.25"/>
    <row r="48" spans="1:1" x14ac:dyDescent="0.25"/>
  </sheetData>
  <printOptions horizontalCentered="1" verticalCentered="1"/>
  <pageMargins left="0.39370078740157483" right="0.39370078740157483" top="0.39370078740157483" bottom="0.39370078740157483" header="0" footer="0"/>
  <pageSetup paperSize="9" scale="9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tabSelected="1" zoomScaleNormal="100" workbookViewId="0">
      <selection activeCell="B27" sqref="B27"/>
    </sheetView>
  </sheetViews>
  <sheetFormatPr baseColWidth="10" defaultColWidth="0" defaultRowHeight="15" zeroHeight="1" x14ac:dyDescent="0.25"/>
  <cols>
    <col min="1" max="1" width="19.28515625" customWidth="1"/>
    <col min="2" max="2" width="40.7109375" customWidth="1"/>
    <col min="3" max="4" width="23" customWidth="1"/>
    <col min="5" max="5" width="23.42578125" customWidth="1"/>
    <col min="6" max="6" width="23" customWidth="1"/>
    <col min="7" max="7" width="24" customWidth="1"/>
    <col min="8" max="8" width="1.140625" customWidth="1"/>
    <col min="9" max="16384" width="9.140625" hidden="1"/>
  </cols>
  <sheetData>
    <row r="1" spans="1:7" ht="50.1" customHeight="1" x14ac:dyDescent="0.25">
      <c r="A1" s="88" t="s">
        <v>12</v>
      </c>
      <c r="B1" s="89"/>
      <c r="C1" s="89"/>
      <c r="D1" s="89"/>
      <c r="E1" s="89"/>
      <c r="F1" s="89"/>
      <c r="G1" s="89"/>
    </row>
    <row r="2" spans="1:7" ht="15.75" x14ac:dyDescent="0.25">
      <c r="A2" s="82" t="s">
        <v>13</v>
      </c>
      <c r="B2" s="83"/>
      <c r="C2" s="83"/>
      <c r="D2" s="83"/>
      <c r="E2" s="83"/>
      <c r="F2" s="83"/>
      <c r="G2" s="83"/>
    </row>
    <row r="3" spans="1:7" ht="15.75" x14ac:dyDescent="0.25">
      <c r="A3" s="82" t="s">
        <v>14</v>
      </c>
      <c r="B3" s="83"/>
      <c r="C3" s="83"/>
      <c r="D3" s="83"/>
      <c r="E3" s="83"/>
      <c r="F3" s="83"/>
      <c r="G3" s="83"/>
    </row>
    <row r="4" spans="1:7" x14ac:dyDescent="0.25"/>
    <row r="5" spans="1:7" x14ac:dyDescent="0.25"/>
    <row r="6" spans="1:7" ht="15.75" x14ac:dyDescent="0.25">
      <c r="A6" s="82" t="s">
        <v>15</v>
      </c>
      <c r="B6" s="83"/>
      <c r="C6" s="83"/>
      <c r="D6" s="83"/>
      <c r="E6" s="83"/>
      <c r="F6" s="83"/>
      <c r="G6" s="83"/>
    </row>
    <row r="7" spans="1:7" x14ac:dyDescent="0.25"/>
    <row r="8" spans="1:7" ht="65.099999999999994" customHeight="1" x14ac:dyDescent="0.25">
      <c r="A8" s="11" t="s">
        <v>16</v>
      </c>
      <c r="B8" s="11" t="s">
        <v>17</v>
      </c>
      <c r="C8" s="12" t="s">
        <v>18</v>
      </c>
      <c r="D8" s="12" t="s">
        <v>19</v>
      </c>
      <c r="E8" s="12" t="s">
        <v>20</v>
      </c>
      <c r="F8" s="12" t="s">
        <v>21</v>
      </c>
      <c r="G8" s="12" t="s">
        <v>22</v>
      </c>
    </row>
    <row r="9" spans="1:7" ht="36.75" customHeight="1" x14ac:dyDescent="0.25">
      <c r="A9" s="78" t="s">
        <v>23</v>
      </c>
      <c r="B9" s="16" t="s">
        <v>24</v>
      </c>
      <c r="C9" s="17">
        <v>685920144.61000001</v>
      </c>
      <c r="D9" s="17">
        <v>214761279.12</v>
      </c>
      <c r="E9" s="18">
        <v>0.31309999999999999</v>
      </c>
      <c r="F9" s="17">
        <v>100335438.90000001</v>
      </c>
      <c r="G9" s="18">
        <v>0.14630000000000001</v>
      </c>
    </row>
    <row r="10" spans="1:7" ht="19.5" customHeight="1" x14ac:dyDescent="0.25">
      <c r="A10" s="79"/>
      <c r="B10" s="15"/>
      <c r="C10" s="15"/>
      <c r="D10" s="15"/>
      <c r="E10" s="15"/>
      <c r="F10" s="15"/>
      <c r="G10" s="15"/>
    </row>
    <row r="11" spans="1:7" ht="38.1" customHeight="1" x14ac:dyDescent="0.25">
      <c r="A11" s="80" t="s">
        <v>25</v>
      </c>
      <c r="B11" s="16" t="s">
        <v>26</v>
      </c>
      <c r="C11" s="17">
        <v>906767224.76999998</v>
      </c>
      <c r="D11" s="17">
        <v>391261705.52999997</v>
      </c>
      <c r="E11" s="18">
        <v>0.43149100000000001</v>
      </c>
      <c r="F11" s="17">
        <v>146311521.5</v>
      </c>
      <c r="G11" s="18">
        <v>0.161355</v>
      </c>
    </row>
    <row r="12" spans="1:7" ht="33.950000000000003" customHeight="1" x14ac:dyDescent="0.25">
      <c r="A12" s="81"/>
      <c r="B12" s="12" t="s">
        <v>23</v>
      </c>
      <c r="C12" s="22">
        <v>1592687369.3800001</v>
      </c>
      <c r="D12" s="22">
        <v>606022984.64999998</v>
      </c>
      <c r="E12" s="23">
        <v>0.38050299999999998</v>
      </c>
      <c r="F12" s="22">
        <v>246646960.40000001</v>
      </c>
      <c r="G12" s="23">
        <v>0.154862</v>
      </c>
    </row>
    <row r="13" spans="1:7" x14ac:dyDescent="0.25"/>
    <row r="14" spans="1:7" x14ac:dyDescent="0.25"/>
    <row r="15" spans="1:7" ht="15.75" x14ac:dyDescent="0.25">
      <c r="A15" s="82" t="s">
        <v>27</v>
      </c>
      <c r="B15" s="83"/>
      <c r="C15" s="83"/>
      <c r="D15" s="83"/>
      <c r="E15" s="83"/>
      <c r="F15" s="83"/>
      <c r="G15" s="83"/>
    </row>
    <row r="16" spans="1:7" x14ac:dyDescent="0.25"/>
    <row r="17" spans="1:7" ht="63" x14ac:dyDescent="0.25">
      <c r="A17" s="13" t="s">
        <v>16</v>
      </c>
      <c r="B17" s="13" t="s">
        <v>17</v>
      </c>
      <c r="C17" s="14" t="s">
        <v>18</v>
      </c>
      <c r="D17" s="14" t="s">
        <v>19</v>
      </c>
      <c r="E17" s="14" t="s">
        <v>20</v>
      </c>
      <c r="F17" s="14" t="s">
        <v>21</v>
      </c>
      <c r="G17" s="14" t="s">
        <v>22</v>
      </c>
    </row>
    <row r="18" spans="1:7" ht="36.75" customHeight="1" x14ac:dyDescent="0.25">
      <c r="A18" s="84" t="s">
        <v>28</v>
      </c>
      <c r="B18" s="19" t="s">
        <v>24</v>
      </c>
      <c r="C18" s="20">
        <v>685920144.61000001</v>
      </c>
      <c r="D18" s="20">
        <v>214761279.12</v>
      </c>
      <c r="E18" s="21">
        <v>0.31309999999999999</v>
      </c>
      <c r="F18" s="20">
        <v>100335438.90000001</v>
      </c>
      <c r="G18" s="21">
        <v>0.14627899999999999</v>
      </c>
    </row>
    <row r="19" spans="1:7" ht="15.75" x14ac:dyDescent="0.25">
      <c r="A19" s="85"/>
      <c r="B19" s="15"/>
      <c r="C19" s="15"/>
      <c r="D19" s="15"/>
      <c r="E19" s="15"/>
      <c r="F19" s="15"/>
      <c r="G19" s="15"/>
    </row>
    <row r="20" spans="1:7" ht="38.25" customHeight="1" x14ac:dyDescent="0.25">
      <c r="A20" s="85"/>
      <c r="B20" s="19" t="s">
        <v>26</v>
      </c>
      <c r="C20" s="20">
        <v>316247943.19</v>
      </c>
      <c r="D20" s="20">
        <v>123700835.73999999</v>
      </c>
      <c r="E20" s="21">
        <v>0.39115100000000003</v>
      </c>
      <c r="F20" s="20">
        <v>51151054.640000001</v>
      </c>
      <c r="G20" s="21">
        <v>0.161744</v>
      </c>
    </row>
    <row r="21" spans="1:7" ht="34.5" customHeight="1" x14ac:dyDescent="0.25">
      <c r="A21" s="85"/>
      <c r="B21" s="14" t="s">
        <v>29</v>
      </c>
      <c r="C21" s="24">
        <v>1002168087.8</v>
      </c>
      <c r="D21" s="24">
        <v>338462114.86000001</v>
      </c>
      <c r="E21" s="25">
        <v>0.33772999999999997</v>
      </c>
      <c r="F21" s="24">
        <v>151486493.53999999</v>
      </c>
      <c r="G21" s="25">
        <v>0.15115899999999999</v>
      </c>
    </row>
    <row r="22" spans="1:7" x14ac:dyDescent="0.25"/>
    <row r="23" spans="1:7" ht="65.099999999999994" customHeight="1" x14ac:dyDescent="0.25">
      <c r="A23" s="13" t="s">
        <v>16</v>
      </c>
      <c r="B23" s="13" t="s">
        <v>17</v>
      </c>
      <c r="C23" s="14" t="s">
        <v>18</v>
      </c>
      <c r="D23" s="14" t="s">
        <v>19</v>
      </c>
      <c r="E23" s="14" t="s">
        <v>20</v>
      </c>
      <c r="F23" s="14" t="s">
        <v>21</v>
      </c>
      <c r="G23" s="14" t="s">
        <v>22</v>
      </c>
    </row>
    <row r="24" spans="1:7" ht="38.1" customHeight="1" x14ac:dyDescent="0.25">
      <c r="A24" s="86" t="s">
        <v>30</v>
      </c>
      <c r="B24" s="19" t="s">
        <v>26</v>
      </c>
      <c r="C24" s="20">
        <v>590519281.58000004</v>
      </c>
      <c r="D24" s="20">
        <v>267560869.78999999</v>
      </c>
      <c r="E24" s="21">
        <v>0.453094</v>
      </c>
      <c r="F24" s="20">
        <v>95160466.859999999</v>
      </c>
      <c r="G24" s="21">
        <v>0.16114700000000001</v>
      </c>
    </row>
    <row r="25" spans="1:7" ht="33.950000000000003" customHeight="1" x14ac:dyDescent="0.25">
      <c r="A25" s="87"/>
      <c r="B25" s="14" t="s">
        <v>31</v>
      </c>
      <c r="C25" s="24">
        <v>590519281.58000004</v>
      </c>
      <c r="D25" s="24">
        <v>267560869.78999999</v>
      </c>
      <c r="E25" s="25">
        <v>0.453094</v>
      </c>
      <c r="F25" s="24">
        <v>95160466.859999999</v>
      </c>
      <c r="G25" s="25">
        <v>0.16114700000000001</v>
      </c>
    </row>
    <row r="26" spans="1:7" x14ac:dyDescent="0.25"/>
    <row r="27" spans="1:7" x14ac:dyDescent="0.25"/>
    <row r="28" spans="1:7" ht="15.75" x14ac:dyDescent="0.25">
      <c r="A28" s="82" t="s">
        <v>32</v>
      </c>
      <c r="B28" s="83"/>
      <c r="C28" s="83"/>
      <c r="D28" s="83"/>
      <c r="E28" s="83"/>
      <c r="F28" s="83"/>
      <c r="G28" s="83"/>
    </row>
    <row r="29" spans="1:7" x14ac:dyDescent="0.25"/>
    <row r="30" spans="1:7" ht="63" x14ac:dyDescent="0.25">
      <c r="A30" s="26" t="s">
        <v>33</v>
      </c>
      <c r="B30" s="27" t="s">
        <v>17</v>
      </c>
      <c r="C30" s="26" t="s">
        <v>18</v>
      </c>
      <c r="D30" s="26" t="s">
        <v>19</v>
      </c>
      <c r="E30" s="26" t="s">
        <v>20</v>
      </c>
      <c r="F30" s="26" t="s">
        <v>21</v>
      </c>
      <c r="G30" s="26" t="s">
        <v>22</v>
      </c>
    </row>
    <row r="31" spans="1:7" ht="36.75" customHeight="1" x14ac:dyDescent="0.25">
      <c r="A31" s="78" t="s">
        <v>34</v>
      </c>
      <c r="B31" s="30" t="s">
        <v>24</v>
      </c>
      <c r="C31" s="31">
        <v>391547637.56999999</v>
      </c>
      <c r="D31" s="31">
        <v>101299184.72</v>
      </c>
      <c r="E31" s="32">
        <v>0.25871499999999997</v>
      </c>
      <c r="F31" s="31">
        <v>69380910.010000005</v>
      </c>
      <c r="G31" s="32">
        <v>0.17719699999999999</v>
      </c>
    </row>
    <row r="32" spans="1:7" ht="15.75" x14ac:dyDescent="0.25">
      <c r="A32" s="79"/>
      <c r="B32" s="15"/>
      <c r="C32" s="15"/>
      <c r="D32" s="15"/>
      <c r="E32" s="15"/>
      <c r="F32" s="15"/>
      <c r="G32" s="15"/>
    </row>
    <row r="33" spans="1:7" ht="38.25" customHeight="1" x14ac:dyDescent="0.25">
      <c r="A33" s="80" t="s">
        <v>35</v>
      </c>
      <c r="B33" s="30" t="s">
        <v>26</v>
      </c>
      <c r="C33" s="31">
        <v>426092401.97000003</v>
      </c>
      <c r="D33" s="31">
        <v>163787954.11000001</v>
      </c>
      <c r="E33" s="32">
        <v>0.38439499999999999</v>
      </c>
      <c r="F33" s="31">
        <v>79820990.530000001</v>
      </c>
      <c r="G33" s="32">
        <v>0.187333</v>
      </c>
    </row>
    <row r="34" spans="1:7" ht="34.5" customHeight="1" x14ac:dyDescent="0.25">
      <c r="A34" s="81"/>
      <c r="B34" s="26" t="s">
        <v>36</v>
      </c>
      <c r="C34" s="28">
        <v>817640039.53999996</v>
      </c>
      <c r="D34" s="28">
        <v>265087138.83000001</v>
      </c>
      <c r="E34" s="29">
        <v>0.32421</v>
      </c>
      <c r="F34" s="28">
        <v>149201900.53999999</v>
      </c>
      <c r="G34" s="29">
        <v>0.182479</v>
      </c>
    </row>
    <row r="35" spans="1:7" x14ac:dyDescent="0.25"/>
    <row r="36" spans="1:7" ht="63" x14ac:dyDescent="0.25">
      <c r="A36" s="26" t="s">
        <v>33</v>
      </c>
      <c r="B36" s="27" t="s">
        <v>17</v>
      </c>
      <c r="C36" s="26" t="s">
        <v>18</v>
      </c>
      <c r="D36" s="26" t="s">
        <v>19</v>
      </c>
      <c r="E36" s="26" t="s">
        <v>20</v>
      </c>
      <c r="F36" s="26" t="s">
        <v>21</v>
      </c>
      <c r="G36" s="26" t="s">
        <v>22</v>
      </c>
    </row>
    <row r="37" spans="1:7" ht="36.75" customHeight="1" x14ac:dyDescent="0.25">
      <c r="A37" s="78" t="s">
        <v>37</v>
      </c>
      <c r="B37" s="30" t="s">
        <v>24</v>
      </c>
      <c r="C37" s="31">
        <v>294372507.04000002</v>
      </c>
      <c r="D37" s="31">
        <v>113462094.40000001</v>
      </c>
      <c r="E37" s="32">
        <v>0.38543699999999997</v>
      </c>
      <c r="F37" s="31">
        <v>30954528.890000001</v>
      </c>
      <c r="G37" s="32">
        <v>0.105154</v>
      </c>
    </row>
    <row r="38" spans="1:7" ht="15.75" x14ac:dyDescent="0.25">
      <c r="A38" s="79"/>
      <c r="B38" s="15"/>
      <c r="C38" s="15"/>
      <c r="D38" s="15"/>
      <c r="E38" s="15"/>
      <c r="F38" s="15"/>
      <c r="G38" s="15"/>
    </row>
    <row r="39" spans="1:7" ht="38.25" customHeight="1" x14ac:dyDescent="0.25">
      <c r="A39" s="80" t="s">
        <v>25</v>
      </c>
      <c r="B39" s="30" t="s">
        <v>26</v>
      </c>
      <c r="C39" s="31">
        <v>480674822.80000001</v>
      </c>
      <c r="D39" s="31">
        <v>227473751.41999999</v>
      </c>
      <c r="E39" s="32">
        <v>0.47323799999999999</v>
      </c>
      <c r="F39" s="31">
        <v>66490530.969999999</v>
      </c>
      <c r="G39" s="32">
        <v>0.13832700000000001</v>
      </c>
    </row>
    <row r="40" spans="1:7" ht="34.5" customHeight="1" x14ac:dyDescent="0.25">
      <c r="A40" s="81"/>
      <c r="B40" s="26" t="s">
        <v>38</v>
      </c>
      <c r="C40" s="28">
        <v>775047329.84000003</v>
      </c>
      <c r="D40" s="28">
        <v>340935845.81999999</v>
      </c>
      <c r="E40" s="29">
        <v>0.43989</v>
      </c>
      <c r="F40" s="28">
        <v>97445059.859999999</v>
      </c>
      <c r="G40" s="29">
        <v>0.12572800000000001</v>
      </c>
    </row>
    <row r="41" spans="1:7" x14ac:dyDescent="0.25"/>
  </sheetData>
  <mergeCells count="14">
    <mergeCell ref="A1:G1"/>
    <mergeCell ref="A2:G2"/>
    <mergeCell ref="A3:G3"/>
    <mergeCell ref="A6:G6"/>
    <mergeCell ref="A9:A10"/>
    <mergeCell ref="A31:A32"/>
    <mergeCell ref="A33:A34"/>
    <mergeCell ref="A37:A38"/>
    <mergeCell ref="A39:A40"/>
    <mergeCell ref="A11:A12"/>
    <mergeCell ref="A15:G15"/>
    <mergeCell ref="A18:A21"/>
    <mergeCell ref="A24:A25"/>
    <mergeCell ref="A28:G28"/>
  </mergeCells>
  <printOptions horizontalCentered="1" verticalCentered="1"/>
  <pageMargins left="0.39370078740157483" right="0.39370078740157483" top="0.39370078740157483" bottom="0.39370078740157483" header="0" footer="0"/>
  <pageSetup paperSize="9" scale="5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6"/>
  <sheetViews>
    <sheetView view="pageBreakPreview" topLeftCell="A115" zoomScale="85" zoomScaleNormal="100" zoomScaleSheetLayoutView="85" workbookViewId="0">
      <selection activeCell="E259" sqref="E259"/>
    </sheetView>
  </sheetViews>
  <sheetFormatPr baseColWidth="10" defaultColWidth="0" defaultRowHeight="15" zeroHeight="1" x14ac:dyDescent="0.25"/>
  <cols>
    <col min="1" max="1" width="13.7109375" customWidth="1"/>
    <col min="2" max="2" width="105.7109375" customWidth="1"/>
    <col min="3" max="3" width="19.28515625" customWidth="1"/>
    <col min="4" max="4" width="19.85546875" customWidth="1"/>
    <col min="5" max="5" width="22.5703125" customWidth="1"/>
    <col min="6" max="7" width="20" customWidth="1"/>
    <col min="8" max="8" width="0.85546875" customWidth="1"/>
    <col min="9" max="16384" width="9.140625" hidden="1"/>
  </cols>
  <sheetData>
    <row r="1" spans="1:7" ht="140.1" customHeight="1" x14ac:dyDescent="0.25">
      <c r="A1" s="98" t="s">
        <v>146</v>
      </c>
      <c r="B1" s="95"/>
      <c r="C1" s="95"/>
      <c r="D1" s="95"/>
      <c r="E1" s="95"/>
      <c r="F1" s="95"/>
      <c r="G1" s="95"/>
    </row>
    <row r="2" spans="1:7" x14ac:dyDescent="0.25">
      <c r="A2" s="95"/>
      <c r="B2" s="95"/>
      <c r="C2" s="95"/>
      <c r="D2" s="95"/>
      <c r="E2" s="95"/>
      <c r="F2" s="95"/>
      <c r="G2" s="95"/>
    </row>
    <row r="3" spans="1:7" ht="15.75" x14ac:dyDescent="0.25">
      <c r="A3" s="90" t="s">
        <v>39</v>
      </c>
      <c r="B3" s="95"/>
      <c r="C3" s="95"/>
      <c r="D3" s="95"/>
      <c r="E3" s="95"/>
      <c r="F3" s="95"/>
      <c r="G3" s="95"/>
    </row>
    <row r="4" spans="1:7" ht="15.75" x14ac:dyDescent="0.25">
      <c r="A4" s="90" t="s">
        <v>40</v>
      </c>
      <c r="B4" s="95"/>
      <c r="C4" s="95"/>
      <c r="D4" s="95"/>
      <c r="E4" s="95"/>
      <c r="F4" s="95"/>
      <c r="G4" s="95"/>
    </row>
    <row r="5" spans="1:7" ht="38.25" x14ac:dyDescent="0.25">
      <c r="A5" s="33" t="s">
        <v>41</v>
      </c>
      <c r="B5" s="34" t="s">
        <v>42</v>
      </c>
      <c r="C5" s="33" t="s">
        <v>18</v>
      </c>
      <c r="D5" s="33" t="s">
        <v>19</v>
      </c>
      <c r="E5" s="33" t="s">
        <v>43</v>
      </c>
      <c r="F5" s="33" t="s">
        <v>21</v>
      </c>
      <c r="G5" s="33" t="s">
        <v>44</v>
      </c>
    </row>
    <row r="6" spans="1:7" ht="15.75" x14ac:dyDescent="0.25">
      <c r="A6" s="96">
        <v>1</v>
      </c>
      <c r="B6" s="38" t="s">
        <v>45</v>
      </c>
      <c r="C6" s="39">
        <v>311744148.95999998</v>
      </c>
      <c r="D6" s="39">
        <v>74361532.469999999</v>
      </c>
      <c r="E6" s="40">
        <v>0.238534</v>
      </c>
      <c r="F6" s="39">
        <v>58143825.450000003</v>
      </c>
      <c r="G6" s="40">
        <v>0.18651100000000001</v>
      </c>
    </row>
    <row r="7" spans="1:7" ht="15.75" x14ac:dyDescent="0.25">
      <c r="A7" s="97"/>
      <c r="B7" s="35" t="s">
        <v>45</v>
      </c>
      <c r="C7" s="36">
        <v>304980540.47000003</v>
      </c>
      <c r="D7" s="36">
        <v>73011552.829999998</v>
      </c>
      <c r="E7" s="37">
        <v>0.239397</v>
      </c>
      <c r="F7" s="36">
        <v>57067773.600000001</v>
      </c>
      <c r="G7" s="37">
        <v>0.18711900000000001</v>
      </c>
    </row>
    <row r="8" spans="1:7" ht="15.75" x14ac:dyDescent="0.25">
      <c r="A8" s="97"/>
      <c r="B8" s="35" t="s">
        <v>46</v>
      </c>
      <c r="C8" s="36">
        <v>6763608.4900000002</v>
      </c>
      <c r="D8" s="36">
        <v>1349979.64</v>
      </c>
      <c r="E8" s="37">
        <v>0.19959499999999999</v>
      </c>
      <c r="F8" s="36">
        <v>1076051.8500000001</v>
      </c>
      <c r="G8" s="37">
        <v>0.15909400000000001</v>
      </c>
    </row>
    <row r="9" spans="1:7" ht="15.75" x14ac:dyDescent="0.25">
      <c r="A9" s="96">
        <v>2</v>
      </c>
      <c r="B9" s="38" t="s">
        <v>47</v>
      </c>
      <c r="C9" s="39">
        <v>315599034.86000001</v>
      </c>
      <c r="D9" s="39">
        <v>175540285.74000001</v>
      </c>
      <c r="E9" s="40">
        <v>0.55621299999999996</v>
      </c>
      <c r="F9" s="39">
        <v>57931395.369999997</v>
      </c>
      <c r="G9" s="40">
        <v>0.18356</v>
      </c>
    </row>
    <row r="10" spans="1:7" ht="15.75" x14ac:dyDescent="0.25">
      <c r="A10" s="97"/>
      <c r="B10" s="35" t="s">
        <v>48</v>
      </c>
      <c r="C10" s="36">
        <v>79342160.870000005</v>
      </c>
      <c r="D10" s="36">
        <v>31699521.66</v>
      </c>
      <c r="E10" s="37">
        <v>0.39952900000000002</v>
      </c>
      <c r="F10" s="36">
        <v>18538470.699999999</v>
      </c>
      <c r="G10" s="37">
        <v>0.233652</v>
      </c>
    </row>
    <row r="11" spans="1:7" ht="15.75" x14ac:dyDescent="0.25">
      <c r="A11" s="97"/>
      <c r="B11" s="35" t="s">
        <v>49</v>
      </c>
      <c r="C11" s="36">
        <v>35440050</v>
      </c>
      <c r="D11" s="36">
        <v>14935740.310000001</v>
      </c>
      <c r="E11" s="37">
        <v>0.42143700000000001</v>
      </c>
      <c r="F11" s="36">
        <v>6745590.1200000001</v>
      </c>
      <c r="G11" s="37">
        <v>0.19033800000000001</v>
      </c>
    </row>
    <row r="12" spans="1:7" ht="15.75" x14ac:dyDescent="0.25">
      <c r="A12" s="97"/>
      <c r="B12" s="35" t="s">
        <v>50</v>
      </c>
      <c r="C12" s="36">
        <v>196217879.87</v>
      </c>
      <c r="D12" s="36">
        <v>128239308.88</v>
      </c>
      <c r="E12" s="37">
        <v>0.65355600000000003</v>
      </c>
      <c r="F12" s="36">
        <v>32416458.02</v>
      </c>
      <c r="G12" s="37">
        <v>0.16520599999999999</v>
      </c>
    </row>
    <row r="13" spans="1:7" ht="15.75" x14ac:dyDescent="0.25">
      <c r="A13" s="97"/>
      <c r="B13" s="35" t="s">
        <v>51</v>
      </c>
      <c r="C13" s="36">
        <v>1398944.12</v>
      </c>
      <c r="D13" s="36">
        <v>304871.26</v>
      </c>
      <c r="E13" s="37">
        <v>0.21793000000000001</v>
      </c>
      <c r="F13" s="36">
        <v>124592.7</v>
      </c>
      <c r="G13" s="37">
        <v>8.9062000000000002E-2</v>
      </c>
    </row>
    <row r="14" spans="1:7" ht="15.75" x14ac:dyDescent="0.25">
      <c r="A14" s="97"/>
      <c r="B14" s="35" t="s">
        <v>52</v>
      </c>
      <c r="C14" s="36">
        <v>3200000</v>
      </c>
      <c r="D14" s="36">
        <v>360843.63</v>
      </c>
      <c r="E14" s="37">
        <v>0.112764</v>
      </c>
      <c r="F14" s="36">
        <v>106283.83</v>
      </c>
      <c r="G14" s="37">
        <v>3.3214E-2</v>
      </c>
    </row>
    <row r="15" spans="1:7" ht="15.75" x14ac:dyDescent="0.25">
      <c r="A15" s="96">
        <v>3</v>
      </c>
      <c r="B15" s="38" t="s">
        <v>53</v>
      </c>
      <c r="C15" s="39">
        <v>18713684.280000001</v>
      </c>
      <c r="D15" s="39">
        <v>4214899.03</v>
      </c>
      <c r="E15" s="40">
        <v>0.22523099999999999</v>
      </c>
      <c r="F15" s="39">
        <v>3207677.79</v>
      </c>
      <c r="G15" s="40">
        <v>0.171408</v>
      </c>
    </row>
    <row r="16" spans="1:7" ht="15.75" x14ac:dyDescent="0.25">
      <c r="A16" s="97"/>
      <c r="B16" s="35" t="s">
        <v>54</v>
      </c>
      <c r="C16" s="36">
        <v>6795000</v>
      </c>
      <c r="D16" s="36">
        <v>2195802.2999999998</v>
      </c>
      <c r="E16" s="37">
        <v>0.32314999999999999</v>
      </c>
      <c r="F16" s="36">
        <v>1423305.06</v>
      </c>
      <c r="G16" s="37">
        <v>0.20946400000000001</v>
      </c>
    </row>
    <row r="17" spans="1:7" ht="15.75" x14ac:dyDescent="0.25">
      <c r="A17" s="97"/>
      <c r="B17" s="35" t="s">
        <v>55</v>
      </c>
      <c r="C17" s="36">
        <v>6895277.4100000001</v>
      </c>
      <c r="D17" s="36">
        <v>1349147</v>
      </c>
      <c r="E17" s="37">
        <v>0.195662</v>
      </c>
      <c r="F17" s="36">
        <v>1114423</v>
      </c>
      <c r="G17" s="37">
        <v>0.16162099999999999</v>
      </c>
    </row>
    <row r="18" spans="1:7" ht="15.75" x14ac:dyDescent="0.25">
      <c r="A18" s="97"/>
      <c r="B18" s="35" t="s">
        <v>56</v>
      </c>
      <c r="C18" s="36">
        <v>5023406.87</v>
      </c>
      <c r="D18" s="36">
        <v>669949.73</v>
      </c>
      <c r="E18" s="37">
        <v>0.13336600000000001</v>
      </c>
      <c r="F18" s="36">
        <v>669949.73</v>
      </c>
      <c r="G18" s="37">
        <v>0.13336600000000001</v>
      </c>
    </row>
    <row r="19" spans="1:7" ht="15.75" x14ac:dyDescent="0.25">
      <c r="A19" s="96">
        <v>4</v>
      </c>
      <c r="B19" s="38" t="s">
        <v>57</v>
      </c>
      <c r="C19" s="39">
        <v>3500000</v>
      </c>
      <c r="D19" s="39">
        <v>1544270.57</v>
      </c>
      <c r="E19" s="40">
        <v>0.44122</v>
      </c>
      <c r="F19" s="39">
        <v>564307.16</v>
      </c>
      <c r="G19" s="40">
        <v>0.16123100000000001</v>
      </c>
    </row>
    <row r="20" spans="1:7" ht="15.75" x14ac:dyDescent="0.25">
      <c r="A20" s="97"/>
      <c r="B20" s="35" t="s">
        <v>58</v>
      </c>
      <c r="C20" s="36">
        <v>3500000</v>
      </c>
      <c r="D20" s="36">
        <v>1544270.57</v>
      </c>
      <c r="E20" s="37">
        <v>0.44122</v>
      </c>
      <c r="F20" s="36">
        <v>564307.16</v>
      </c>
      <c r="G20" s="37">
        <v>0.16123100000000001</v>
      </c>
    </row>
    <row r="21" spans="1:7" ht="15.75" x14ac:dyDescent="0.25">
      <c r="A21" s="96">
        <v>5</v>
      </c>
      <c r="B21" s="38" t="s">
        <v>59</v>
      </c>
      <c r="C21" s="39">
        <v>583617392.74000001</v>
      </c>
      <c r="D21" s="39">
        <v>254537326.81</v>
      </c>
      <c r="E21" s="40">
        <v>0.436137</v>
      </c>
      <c r="F21" s="39">
        <v>91085482.329999998</v>
      </c>
      <c r="G21" s="40">
        <v>0.15607099999999999</v>
      </c>
    </row>
    <row r="22" spans="1:7" ht="15.75" x14ac:dyDescent="0.25">
      <c r="A22" s="97"/>
      <c r="B22" s="35" t="s">
        <v>60</v>
      </c>
      <c r="C22" s="36">
        <v>231188936.30000001</v>
      </c>
      <c r="D22" s="36">
        <v>96460996.829999998</v>
      </c>
      <c r="E22" s="37">
        <v>0.41723900000000003</v>
      </c>
      <c r="F22" s="36">
        <v>40618768.539999999</v>
      </c>
      <c r="G22" s="37">
        <v>0.17569499999999999</v>
      </c>
    </row>
    <row r="23" spans="1:7" ht="15.75" x14ac:dyDescent="0.25">
      <c r="A23" s="97"/>
      <c r="B23" s="35" t="s">
        <v>61</v>
      </c>
      <c r="C23" s="36">
        <v>64157834.829999998</v>
      </c>
      <c r="D23" s="36">
        <v>19678227</v>
      </c>
      <c r="E23" s="37">
        <v>0.30671599999999999</v>
      </c>
      <c r="F23" s="36">
        <v>10427147.6</v>
      </c>
      <c r="G23" s="37">
        <v>0.162523</v>
      </c>
    </row>
    <row r="24" spans="1:7" ht="15.75" x14ac:dyDescent="0.25">
      <c r="A24" s="97"/>
      <c r="B24" s="35" t="s">
        <v>62</v>
      </c>
      <c r="C24" s="36">
        <v>83876974.310000002</v>
      </c>
      <c r="D24" s="36">
        <v>50450904.299999997</v>
      </c>
      <c r="E24" s="37">
        <v>0.60148699999999999</v>
      </c>
      <c r="F24" s="36">
        <v>12769980.16</v>
      </c>
      <c r="G24" s="37">
        <v>0.15224699999999999</v>
      </c>
    </row>
    <row r="25" spans="1:7" ht="15.75" x14ac:dyDescent="0.25">
      <c r="A25" s="97"/>
      <c r="B25" s="35" t="s">
        <v>63</v>
      </c>
      <c r="C25" s="36">
        <v>94441528.560000002</v>
      </c>
      <c r="D25" s="36">
        <v>22793238.27</v>
      </c>
      <c r="E25" s="37">
        <v>0.24134800000000001</v>
      </c>
      <c r="F25" s="36">
        <v>14131028.59</v>
      </c>
      <c r="G25" s="37">
        <v>0.14962700000000001</v>
      </c>
    </row>
    <row r="26" spans="1:7" ht="15.75" x14ac:dyDescent="0.25">
      <c r="A26" s="97"/>
      <c r="B26" s="35" t="s">
        <v>64</v>
      </c>
      <c r="C26" s="36">
        <v>109952118.73999999</v>
      </c>
      <c r="D26" s="36">
        <v>65153960.409999996</v>
      </c>
      <c r="E26" s="37">
        <v>0.59256699999999995</v>
      </c>
      <c r="F26" s="36">
        <v>13138557.439999999</v>
      </c>
      <c r="G26" s="37">
        <v>0.119493</v>
      </c>
    </row>
    <row r="27" spans="1:7" ht="15.75" x14ac:dyDescent="0.25">
      <c r="A27" s="96">
        <v>6</v>
      </c>
      <c r="B27" s="38" t="s">
        <v>65</v>
      </c>
      <c r="C27" s="39">
        <v>48664681.289999999</v>
      </c>
      <c r="D27" s="39">
        <v>21581691.420000002</v>
      </c>
      <c r="E27" s="40">
        <v>0.44347799999999998</v>
      </c>
      <c r="F27" s="39">
        <v>7476836.0800000001</v>
      </c>
      <c r="G27" s="40">
        <v>0.15364</v>
      </c>
    </row>
    <row r="28" spans="1:7" ht="15.75" x14ac:dyDescent="0.25">
      <c r="A28" s="97"/>
      <c r="B28" s="35" t="s">
        <v>66</v>
      </c>
      <c r="C28" s="36">
        <v>75000</v>
      </c>
      <c r="D28" s="36">
        <v>19133.900000000001</v>
      </c>
      <c r="E28" s="37">
        <v>0.25511899999999998</v>
      </c>
      <c r="F28" s="36">
        <v>19133.900000000001</v>
      </c>
      <c r="G28" s="37">
        <v>0.25511899999999998</v>
      </c>
    </row>
    <row r="29" spans="1:7" ht="15.75" x14ac:dyDescent="0.25">
      <c r="A29" s="97"/>
      <c r="B29" s="35" t="s">
        <v>67</v>
      </c>
      <c r="C29" s="36">
        <v>10462672.4</v>
      </c>
      <c r="D29" s="36">
        <v>3017136.08</v>
      </c>
      <c r="E29" s="37">
        <v>0.28837099999999999</v>
      </c>
      <c r="F29" s="36">
        <v>2504728.9</v>
      </c>
      <c r="G29" s="37">
        <v>0.239397</v>
      </c>
    </row>
    <row r="30" spans="1:7" ht="15.75" x14ac:dyDescent="0.25">
      <c r="A30" s="97"/>
      <c r="B30" s="35" t="s">
        <v>68</v>
      </c>
      <c r="C30" s="36">
        <v>2363975.5699999998</v>
      </c>
      <c r="D30" s="36">
        <v>669871.31999999995</v>
      </c>
      <c r="E30" s="37">
        <v>0.28336600000000001</v>
      </c>
      <c r="F30" s="36">
        <v>539610.56999999995</v>
      </c>
      <c r="G30" s="37">
        <v>0.22826399999999999</v>
      </c>
    </row>
    <row r="31" spans="1:7" ht="15.75" x14ac:dyDescent="0.25">
      <c r="A31" s="97"/>
      <c r="B31" s="35" t="s">
        <v>69</v>
      </c>
      <c r="C31" s="36">
        <v>35584457.32</v>
      </c>
      <c r="D31" s="36">
        <v>17786851.559999999</v>
      </c>
      <c r="E31" s="37">
        <v>0.49984899999999999</v>
      </c>
      <c r="F31" s="36">
        <v>4405463.71</v>
      </c>
      <c r="G31" s="37">
        <v>0.123803</v>
      </c>
    </row>
    <row r="32" spans="1:7" ht="15.75" x14ac:dyDescent="0.25">
      <c r="A32" s="97"/>
      <c r="B32" s="35" t="s">
        <v>70</v>
      </c>
      <c r="C32" s="36">
        <v>54576</v>
      </c>
      <c r="D32" s="36">
        <v>6159</v>
      </c>
      <c r="E32" s="37">
        <v>0.11285199999999999</v>
      </c>
      <c r="F32" s="36">
        <v>6159</v>
      </c>
      <c r="G32" s="37">
        <v>0.11285199999999999</v>
      </c>
    </row>
    <row r="33" spans="1:7" ht="15.75" x14ac:dyDescent="0.25">
      <c r="A33" s="97"/>
      <c r="B33" s="35" t="s">
        <v>71</v>
      </c>
      <c r="C33" s="36">
        <v>114000</v>
      </c>
      <c r="D33" s="36">
        <v>82539.56</v>
      </c>
      <c r="E33" s="37">
        <v>0.72403099999999998</v>
      </c>
      <c r="F33" s="36">
        <v>1740</v>
      </c>
      <c r="G33" s="37">
        <v>1.5263000000000001E-2</v>
      </c>
    </row>
    <row r="34" spans="1:7" ht="15.75" x14ac:dyDescent="0.25">
      <c r="A34" s="97"/>
      <c r="B34" s="35" t="s">
        <v>72</v>
      </c>
      <c r="C34" s="36">
        <v>10000</v>
      </c>
      <c r="D34" s="36">
        <v>0</v>
      </c>
      <c r="E34" s="37">
        <v>0</v>
      </c>
      <c r="F34" s="36">
        <v>0</v>
      </c>
      <c r="G34" s="37">
        <v>0</v>
      </c>
    </row>
    <row r="35" spans="1:7" ht="15.75" x14ac:dyDescent="0.25">
      <c r="A35" s="96">
        <v>7</v>
      </c>
      <c r="B35" s="38" t="s">
        <v>73</v>
      </c>
      <c r="C35" s="39">
        <v>48884863.140000001</v>
      </c>
      <c r="D35" s="39">
        <v>11535027.630000001</v>
      </c>
      <c r="E35" s="40">
        <v>0.23596300000000001</v>
      </c>
      <c r="F35" s="39">
        <v>6318107.5700000003</v>
      </c>
      <c r="G35" s="40">
        <v>0.129245</v>
      </c>
    </row>
    <row r="36" spans="1:7" ht="15.75" x14ac:dyDescent="0.25">
      <c r="A36" s="97"/>
      <c r="B36" s="35" t="s">
        <v>74</v>
      </c>
      <c r="C36" s="36">
        <v>3935840.3</v>
      </c>
      <c r="D36" s="36">
        <v>696697.49</v>
      </c>
      <c r="E36" s="37">
        <v>0.177014</v>
      </c>
      <c r="F36" s="36">
        <v>691828.94</v>
      </c>
      <c r="G36" s="37">
        <v>0.17577699999999999</v>
      </c>
    </row>
    <row r="37" spans="1:7" ht="15.75" x14ac:dyDescent="0.25">
      <c r="A37" s="97"/>
      <c r="B37" s="35" t="s">
        <v>75</v>
      </c>
      <c r="C37" s="36">
        <v>6735458.1399999997</v>
      </c>
      <c r="D37" s="36">
        <v>1411766.24</v>
      </c>
      <c r="E37" s="37">
        <v>0.20960200000000001</v>
      </c>
      <c r="F37" s="36">
        <v>1117742.07</v>
      </c>
      <c r="G37" s="37">
        <v>0.16594900000000001</v>
      </c>
    </row>
    <row r="38" spans="1:7" ht="15.75" x14ac:dyDescent="0.25">
      <c r="A38" s="97"/>
      <c r="B38" s="35" t="s">
        <v>76</v>
      </c>
      <c r="C38" s="36">
        <v>13310143</v>
      </c>
      <c r="D38" s="36">
        <v>3861884.79</v>
      </c>
      <c r="E38" s="37">
        <v>0.29014600000000002</v>
      </c>
      <c r="F38" s="36">
        <v>2143435.62</v>
      </c>
      <c r="G38" s="37">
        <v>0.16103799999999999</v>
      </c>
    </row>
    <row r="39" spans="1:7" ht="15.75" x14ac:dyDescent="0.25">
      <c r="A39" s="97"/>
      <c r="B39" s="35" t="s">
        <v>77</v>
      </c>
      <c r="C39" s="36">
        <v>8144551.7000000002</v>
      </c>
      <c r="D39" s="36">
        <v>2722520.55</v>
      </c>
      <c r="E39" s="37">
        <v>0.33427499999999999</v>
      </c>
      <c r="F39" s="36">
        <v>1222782.06</v>
      </c>
      <c r="G39" s="37">
        <v>0.15013499999999999</v>
      </c>
    </row>
    <row r="40" spans="1:7" ht="15.75" x14ac:dyDescent="0.25">
      <c r="A40" s="97"/>
      <c r="B40" s="35" t="s">
        <v>78</v>
      </c>
      <c r="C40" s="36">
        <v>9856803.7200000007</v>
      </c>
      <c r="D40" s="36">
        <v>2786791.4</v>
      </c>
      <c r="E40" s="37">
        <v>0.28272799999999998</v>
      </c>
      <c r="F40" s="36">
        <v>1136407.33</v>
      </c>
      <c r="G40" s="37">
        <v>0.11529200000000001</v>
      </c>
    </row>
    <row r="41" spans="1:7" ht="15.75" x14ac:dyDescent="0.25">
      <c r="A41" s="97"/>
      <c r="B41" s="35" t="s">
        <v>79</v>
      </c>
      <c r="C41" s="36">
        <v>717498.4</v>
      </c>
      <c r="D41" s="36">
        <v>6960</v>
      </c>
      <c r="E41" s="37">
        <v>9.7000000000000003E-3</v>
      </c>
      <c r="F41" s="36">
        <v>5220</v>
      </c>
      <c r="G41" s="37">
        <v>7.2750000000000002E-3</v>
      </c>
    </row>
    <row r="42" spans="1:7" ht="15.75" x14ac:dyDescent="0.25">
      <c r="A42" s="97"/>
      <c r="B42" s="35" t="s">
        <v>80</v>
      </c>
      <c r="C42" s="36">
        <v>6184567.8799999999</v>
      </c>
      <c r="D42" s="36">
        <v>48407.16</v>
      </c>
      <c r="E42" s="37">
        <v>7.8270000000000006E-3</v>
      </c>
      <c r="F42" s="36">
        <v>691.55</v>
      </c>
      <c r="G42" s="37">
        <v>1.12E-4</v>
      </c>
    </row>
    <row r="43" spans="1:7" ht="15.75" x14ac:dyDescent="0.25">
      <c r="A43" s="96">
        <v>8</v>
      </c>
      <c r="B43" s="38" t="s">
        <v>81</v>
      </c>
      <c r="C43" s="39">
        <v>109039709.95</v>
      </c>
      <c r="D43" s="39">
        <v>34020860.909999996</v>
      </c>
      <c r="E43" s="40">
        <v>0.312004</v>
      </c>
      <c r="F43" s="39">
        <v>13130529.24</v>
      </c>
      <c r="G43" s="40">
        <v>0.12042</v>
      </c>
    </row>
    <row r="44" spans="1:7" ht="15.75" x14ac:dyDescent="0.25">
      <c r="A44" s="97"/>
      <c r="B44" s="35" t="s">
        <v>82</v>
      </c>
      <c r="C44" s="36">
        <v>1208000</v>
      </c>
      <c r="D44" s="36">
        <v>1062440.46</v>
      </c>
      <c r="E44" s="37">
        <v>0.87950399999999995</v>
      </c>
      <c r="F44" s="36">
        <v>1036475.46</v>
      </c>
      <c r="G44" s="37">
        <v>0.85800900000000002</v>
      </c>
    </row>
    <row r="45" spans="1:7" ht="15.75" x14ac:dyDescent="0.25">
      <c r="A45" s="97"/>
      <c r="B45" s="35" t="s">
        <v>83</v>
      </c>
      <c r="C45" s="36">
        <v>3249403.37</v>
      </c>
      <c r="D45" s="36">
        <v>854335.68</v>
      </c>
      <c r="E45" s="37">
        <v>0.26292100000000002</v>
      </c>
      <c r="F45" s="36">
        <v>402565.76</v>
      </c>
      <c r="G45" s="37">
        <v>0.123889</v>
      </c>
    </row>
    <row r="46" spans="1:7" ht="15.75" x14ac:dyDescent="0.25">
      <c r="A46" s="97"/>
      <c r="B46" s="35" t="s">
        <v>84</v>
      </c>
      <c r="C46" s="36">
        <v>82934960.25</v>
      </c>
      <c r="D46" s="36">
        <v>26377586.530000001</v>
      </c>
      <c r="E46" s="37">
        <v>0.31805099999999997</v>
      </c>
      <c r="F46" s="36">
        <v>10118137.51</v>
      </c>
      <c r="G46" s="37">
        <v>0.122001</v>
      </c>
    </row>
    <row r="47" spans="1:7" ht="15.75" x14ac:dyDescent="0.25">
      <c r="A47" s="97"/>
      <c r="B47" s="35" t="s">
        <v>85</v>
      </c>
      <c r="C47" s="36">
        <v>21647346.329999998</v>
      </c>
      <c r="D47" s="36">
        <v>5726498.2400000002</v>
      </c>
      <c r="E47" s="37">
        <v>0.26453599999999999</v>
      </c>
      <c r="F47" s="36">
        <v>1573350.51</v>
      </c>
      <c r="G47" s="37">
        <v>7.2680999999999996E-2</v>
      </c>
    </row>
    <row r="48" spans="1:7" ht="15.75" x14ac:dyDescent="0.25">
      <c r="A48" s="96">
        <v>9</v>
      </c>
      <c r="B48" s="38" t="s">
        <v>86</v>
      </c>
      <c r="C48" s="39">
        <v>16992460.09</v>
      </c>
      <c r="D48" s="39">
        <v>8012090.5</v>
      </c>
      <c r="E48" s="40">
        <v>0.47150900000000001</v>
      </c>
      <c r="F48" s="39">
        <v>1606629.55</v>
      </c>
      <c r="G48" s="40">
        <v>9.4549999999999995E-2</v>
      </c>
    </row>
    <row r="49" spans="1:7" ht="15.75" x14ac:dyDescent="0.25">
      <c r="A49" s="97"/>
      <c r="B49" s="35" t="s">
        <v>87</v>
      </c>
      <c r="C49" s="36">
        <v>59831.59</v>
      </c>
      <c r="D49" s="36">
        <v>59831.59</v>
      </c>
      <c r="E49" s="37">
        <v>1</v>
      </c>
      <c r="F49" s="36">
        <v>59831.59</v>
      </c>
      <c r="G49" s="37">
        <v>1</v>
      </c>
    </row>
    <row r="50" spans="1:7" ht="15.75" x14ac:dyDescent="0.25">
      <c r="A50" s="97"/>
      <c r="B50" s="35" t="s">
        <v>88</v>
      </c>
      <c r="C50" s="36">
        <v>817.68</v>
      </c>
      <c r="D50" s="36">
        <v>817.68</v>
      </c>
      <c r="E50" s="37">
        <v>1</v>
      </c>
      <c r="F50" s="36">
        <v>817.68</v>
      </c>
      <c r="G50" s="37">
        <v>1</v>
      </c>
    </row>
    <row r="51" spans="1:7" ht="15.75" x14ac:dyDescent="0.25">
      <c r="A51" s="97"/>
      <c r="B51" s="35" t="s">
        <v>89</v>
      </c>
      <c r="C51" s="36">
        <v>39282.199999999997</v>
      </c>
      <c r="D51" s="36">
        <v>39282.199999999997</v>
      </c>
      <c r="E51" s="37">
        <v>1</v>
      </c>
      <c r="F51" s="36">
        <v>39282.199999999997</v>
      </c>
      <c r="G51" s="37">
        <v>1</v>
      </c>
    </row>
    <row r="52" spans="1:7" ht="15.75" x14ac:dyDescent="0.25">
      <c r="A52" s="97"/>
      <c r="B52" s="35" t="s">
        <v>90</v>
      </c>
      <c r="C52" s="36">
        <v>14451.74</v>
      </c>
      <c r="D52" s="36">
        <v>14451.74</v>
      </c>
      <c r="E52" s="37">
        <v>1</v>
      </c>
      <c r="F52" s="36">
        <v>14451.74</v>
      </c>
      <c r="G52" s="37">
        <v>1</v>
      </c>
    </row>
    <row r="53" spans="1:7" ht="15.75" x14ac:dyDescent="0.25">
      <c r="A53" s="97"/>
      <c r="B53" s="35" t="s">
        <v>91</v>
      </c>
      <c r="C53" s="36">
        <v>35302.620000000003</v>
      </c>
      <c r="D53" s="36">
        <v>35302.620000000003</v>
      </c>
      <c r="E53" s="37">
        <v>1</v>
      </c>
      <c r="F53" s="36">
        <v>35302.620000000003</v>
      </c>
      <c r="G53" s="37">
        <v>1</v>
      </c>
    </row>
    <row r="54" spans="1:7" ht="15.75" x14ac:dyDescent="0.25">
      <c r="A54" s="97"/>
      <c r="B54" s="35" t="s">
        <v>92</v>
      </c>
      <c r="C54" s="36">
        <v>45301.65</v>
      </c>
      <c r="D54" s="36">
        <v>45301.65</v>
      </c>
      <c r="E54" s="37">
        <v>1</v>
      </c>
      <c r="F54" s="36">
        <v>45301.65</v>
      </c>
      <c r="G54" s="37">
        <v>1</v>
      </c>
    </row>
    <row r="55" spans="1:7" ht="15.75" x14ac:dyDescent="0.25">
      <c r="A55" s="97"/>
      <c r="B55" s="35" t="s">
        <v>93</v>
      </c>
      <c r="C55" s="36">
        <v>262800.78000000003</v>
      </c>
      <c r="D55" s="36">
        <v>262800.78000000003</v>
      </c>
      <c r="E55" s="37">
        <v>1</v>
      </c>
      <c r="F55" s="36">
        <v>262800.78000000003</v>
      </c>
      <c r="G55" s="37">
        <v>1</v>
      </c>
    </row>
    <row r="56" spans="1:7" ht="15.75" x14ac:dyDescent="0.25">
      <c r="A56" s="97"/>
      <c r="B56" s="35" t="s">
        <v>94</v>
      </c>
      <c r="C56" s="36">
        <v>67056.649999999994</v>
      </c>
      <c r="D56" s="36">
        <v>67056.649999999994</v>
      </c>
      <c r="E56" s="37">
        <v>1</v>
      </c>
      <c r="F56" s="36">
        <v>67056.649999999994</v>
      </c>
      <c r="G56" s="37">
        <v>1</v>
      </c>
    </row>
    <row r="57" spans="1:7" ht="15.75" x14ac:dyDescent="0.25">
      <c r="A57" s="97"/>
      <c r="B57" s="35" t="s">
        <v>95</v>
      </c>
      <c r="C57" s="36">
        <v>21876.13</v>
      </c>
      <c r="D57" s="36">
        <v>21876.13</v>
      </c>
      <c r="E57" s="37">
        <v>1</v>
      </c>
      <c r="F57" s="36">
        <v>21876.13</v>
      </c>
      <c r="G57" s="37">
        <v>1</v>
      </c>
    </row>
    <row r="58" spans="1:7" ht="15.75" x14ac:dyDescent="0.25">
      <c r="A58" s="97"/>
      <c r="B58" s="35" t="s">
        <v>96</v>
      </c>
      <c r="C58" s="36">
        <v>93923.02</v>
      </c>
      <c r="D58" s="36">
        <v>93923.02</v>
      </c>
      <c r="E58" s="37">
        <v>1</v>
      </c>
      <c r="F58" s="36">
        <v>93923.02</v>
      </c>
      <c r="G58" s="37">
        <v>1</v>
      </c>
    </row>
    <row r="59" spans="1:7" ht="15.75" x14ac:dyDescent="0.25">
      <c r="A59" s="97"/>
      <c r="B59" s="35" t="s">
        <v>97</v>
      </c>
      <c r="C59" s="36">
        <v>180000</v>
      </c>
      <c r="D59" s="36">
        <v>45217.38</v>
      </c>
      <c r="E59" s="37">
        <v>0.25120799999999999</v>
      </c>
      <c r="F59" s="36">
        <v>39565.21</v>
      </c>
      <c r="G59" s="37">
        <v>0.219807</v>
      </c>
    </row>
    <row r="60" spans="1:7" ht="15.75" x14ac:dyDescent="0.25">
      <c r="A60" s="97"/>
      <c r="B60" s="35" t="s">
        <v>98</v>
      </c>
      <c r="C60" s="36">
        <v>16171816.029999999</v>
      </c>
      <c r="D60" s="36">
        <v>7326229.0599999996</v>
      </c>
      <c r="E60" s="37">
        <v>0.45302500000000001</v>
      </c>
      <c r="F60" s="36">
        <v>926420.28</v>
      </c>
      <c r="G60" s="37">
        <v>5.7285999999999997E-2</v>
      </c>
    </row>
    <row r="61" spans="1:7" ht="15.75" x14ac:dyDescent="0.25">
      <c r="A61" s="96">
        <v>10</v>
      </c>
      <c r="B61" s="38" t="s">
        <v>99</v>
      </c>
      <c r="C61" s="39">
        <v>16499024.039999999</v>
      </c>
      <c r="D61" s="39">
        <v>3361500.16</v>
      </c>
      <c r="E61" s="40">
        <v>0.203739</v>
      </c>
      <c r="F61" s="39">
        <v>1537108.11</v>
      </c>
      <c r="G61" s="40">
        <v>9.3163999999999997E-2</v>
      </c>
    </row>
    <row r="62" spans="1:7" ht="15.75" x14ac:dyDescent="0.25">
      <c r="A62" s="97"/>
      <c r="B62" s="35" t="s">
        <v>100</v>
      </c>
      <c r="C62" s="36">
        <v>1678825.71</v>
      </c>
      <c r="D62" s="36">
        <v>662823.43999999994</v>
      </c>
      <c r="E62" s="37">
        <v>0.394814</v>
      </c>
      <c r="F62" s="36">
        <v>334448.09999999998</v>
      </c>
      <c r="G62" s="37">
        <v>0.199215</v>
      </c>
    </row>
    <row r="63" spans="1:7" ht="15.75" x14ac:dyDescent="0.25">
      <c r="A63" s="97"/>
      <c r="B63" s="35" t="s">
        <v>101</v>
      </c>
      <c r="C63" s="36">
        <v>6005041.9699999997</v>
      </c>
      <c r="D63" s="36">
        <v>1016967.27</v>
      </c>
      <c r="E63" s="37">
        <v>0.169352</v>
      </c>
      <c r="F63" s="36">
        <v>695864.21</v>
      </c>
      <c r="G63" s="37">
        <v>0.11588</v>
      </c>
    </row>
    <row r="64" spans="1:7" ht="15.75" x14ac:dyDescent="0.25">
      <c r="A64" s="97"/>
      <c r="B64" s="35" t="s">
        <v>102</v>
      </c>
      <c r="C64" s="36">
        <v>2828262.51</v>
      </c>
      <c r="D64" s="36">
        <v>1082023.71</v>
      </c>
      <c r="E64" s="37">
        <v>0.382575</v>
      </c>
      <c r="F64" s="36">
        <v>299933.53999999998</v>
      </c>
      <c r="G64" s="37">
        <v>0.106049</v>
      </c>
    </row>
    <row r="65" spans="1:7" ht="15.75" x14ac:dyDescent="0.25">
      <c r="A65" s="97"/>
      <c r="B65" s="35" t="s">
        <v>103</v>
      </c>
      <c r="C65" s="36">
        <v>5086022</v>
      </c>
      <c r="D65" s="36">
        <v>593735.05000000005</v>
      </c>
      <c r="E65" s="37">
        <v>0.116739</v>
      </c>
      <c r="F65" s="36">
        <v>203221.18</v>
      </c>
      <c r="G65" s="37">
        <v>3.9956999999999999E-2</v>
      </c>
    </row>
    <row r="66" spans="1:7" ht="15.75" x14ac:dyDescent="0.25">
      <c r="A66" s="97"/>
      <c r="B66" s="35" t="s">
        <v>104</v>
      </c>
      <c r="C66" s="36">
        <v>900871.85</v>
      </c>
      <c r="D66" s="36">
        <v>5950.69</v>
      </c>
      <c r="E66" s="37">
        <v>6.6049999999999998E-3</v>
      </c>
      <c r="F66" s="36">
        <v>3641.08</v>
      </c>
      <c r="G66" s="37">
        <v>4.0419999999999996E-3</v>
      </c>
    </row>
    <row r="67" spans="1:7" ht="15.75" x14ac:dyDescent="0.25">
      <c r="A67" s="96">
        <v>11</v>
      </c>
      <c r="B67" s="38" t="s">
        <v>105</v>
      </c>
      <c r="C67" s="39">
        <v>2808526.19</v>
      </c>
      <c r="D67" s="39">
        <v>605253.88</v>
      </c>
      <c r="E67" s="40">
        <v>0.215506</v>
      </c>
      <c r="F67" s="39">
        <v>232438.42</v>
      </c>
      <c r="G67" s="40">
        <v>8.2762000000000002E-2</v>
      </c>
    </row>
    <row r="68" spans="1:7" ht="15.75" x14ac:dyDescent="0.25">
      <c r="A68" s="97"/>
      <c r="B68" s="35" t="s">
        <v>106</v>
      </c>
      <c r="C68" s="36">
        <v>988526.19</v>
      </c>
      <c r="D68" s="36">
        <v>160831.98000000001</v>
      </c>
      <c r="E68" s="37">
        <v>0.16269900000000001</v>
      </c>
      <c r="F68" s="36">
        <v>160831.98000000001</v>
      </c>
      <c r="G68" s="37">
        <v>0.16269900000000001</v>
      </c>
    </row>
    <row r="69" spans="1:7" ht="15.75" x14ac:dyDescent="0.25">
      <c r="A69" s="97"/>
      <c r="B69" s="35" t="s">
        <v>107</v>
      </c>
      <c r="C69" s="36">
        <v>1820000</v>
      </c>
      <c r="D69" s="36">
        <v>444421.9</v>
      </c>
      <c r="E69" s="37">
        <v>0.24418799999999999</v>
      </c>
      <c r="F69" s="36">
        <v>71606.44</v>
      </c>
      <c r="G69" s="37">
        <v>3.9343999999999997E-2</v>
      </c>
    </row>
    <row r="70" spans="1:7" ht="15.75" x14ac:dyDescent="0.25">
      <c r="A70" s="96">
        <v>12</v>
      </c>
      <c r="B70" s="38" t="s">
        <v>108</v>
      </c>
      <c r="C70" s="39">
        <v>51181215.439999998</v>
      </c>
      <c r="D70" s="39">
        <v>7568014.9199999999</v>
      </c>
      <c r="E70" s="40">
        <v>0.147867</v>
      </c>
      <c r="F70" s="39">
        <v>4071653.49</v>
      </c>
      <c r="G70" s="40">
        <v>7.9554E-2</v>
      </c>
    </row>
    <row r="71" spans="1:7" ht="15.75" x14ac:dyDescent="0.25">
      <c r="A71" s="97"/>
      <c r="B71" s="35" t="s">
        <v>109</v>
      </c>
      <c r="C71" s="36">
        <v>23118066.379999999</v>
      </c>
      <c r="D71" s="36">
        <v>5631005.3200000003</v>
      </c>
      <c r="E71" s="37">
        <v>0.24357599999999999</v>
      </c>
      <c r="F71" s="36">
        <v>2726783.31</v>
      </c>
      <c r="G71" s="37">
        <v>0.11795</v>
      </c>
    </row>
    <row r="72" spans="1:7" ht="15.75" x14ac:dyDescent="0.25">
      <c r="A72" s="97"/>
      <c r="B72" s="35" t="s">
        <v>110</v>
      </c>
      <c r="C72" s="36">
        <v>26796974.510000002</v>
      </c>
      <c r="D72" s="36">
        <v>1835307.69</v>
      </c>
      <c r="E72" s="37">
        <v>6.8488999999999994E-2</v>
      </c>
      <c r="F72" s="36">
        <v>1304967.07</v>
      </c>
      <c r="G72" s="37">
        <v>4.8697999999999998E-2</v>
      </c>
    </row>
    <row r="73" spans="1:7" ht="15.75" x14ac:dyDescent="0.25">
      <c r="A73" s="97"/>
      <c r="B73" s="35" t="s">
        <v>111</v>
      </c>
      <c r="C73" s="36">
        <v>319020</v>
      </c>
      <c r="D73" s="36">
        <v>63829.8</v>
      </c>
      <c r="E73" s="37">
        <v>0.20008100000000001</v>
      </c>
      <c r="F73" s="36">
        <v>13671</v>
      </c>
      <c r="G73" s="37">
        <v>4.2853000000000002E-2</v>
      </c>
    </row>
    <row r="74" spans="1:7" ht="15.75" x14ac:dyDescent="0.25">
      <c r="A74" s="97"/>
      <c r="B74" s="35" t="s">
        <v>112</v>
      </c>
      <c r="C74" s="36">
        <v>947154.55</v>
      </c>
      <c r="D74" s="36">
        <v>37872.11</v>
      </c>
      <c r="E74" s="37">
        <v>3.9985E-2</v>
      </c>
      <c r="F74" s="36">
        <v>26232.11</v>
      </c>
      <c r="G74" s="37">
        <v>2.7695999999999998E-2</v>
      </c>
    </row>
    <row r="75" spans="1:7" ht="15.75" x14ac:dyDescent="0.25">
      <c r="A75" s="96">
        <v>13</v>
      </c>
      <c r="B75" s="38" t="s">
        <v>113</v>
      </c>
      <c r="C75" s="39">
        <v>756056.1</v>
      </c>
      <c r="D75" s="39">
        <v>134296.9</v>
      </c>
      <c r="E75" s="40">
        <v>0.17762800000000001</v>
      </c>
      <c r="F75" s="39">
        <v>54077.9</v>
      </c>
      <c r="G75" s="40">
        <v>7.1526000000000006E-2</v>
      </c>
    </row>
    <row r="76" spans="1:7" ht="15.75" x14ac:dyDescent="0.25">
      <c r="A76" s="97"/>
      <c r="B76" s="35" t="s">
        <v>114</v>
      </c>
      <c r="C76" s="36">
        <v>255246.1</v>
      </c>
      <c r="D76" s="36">
        <v>32806.9</v>
      </c>
      <c r="E76" s="37">
        <v>0.12853000000000001</v>
      </c>
      <c r="F76" s="36">
        <v>32806.9</v>
      </c>
      <c r="G76" s="37">
        <v>0.12853000000000001</v>
      </c>
    </row>
    <row r="77" spans="1:7" ht="15.75" x14ac:dyDescent="0.25">
      <c r="A77" s="97"/>
      <c r="B77" s="35" t="s">
        <v>115</v>
      </c>
      <c r="C77" s="36">
        <v>500810</v>
      </c>
      <c r="D77" s="36">
        <v>101490</v>
      </c>
      <c r="E77" s="37">
        <v>0.202652</v>
      </c>
      <c r="F77" s="36">
        <v>21271</v>
      </c>
      <c r="G77" s="37">
        <v>4.2472999999999997E-2</v>
      </c>
    </row>
    <row r="78" spans="1:7" ht="15.75" x14ac:dyDescent="0.25">
      <c r="A78" s="96">
        <v>14</v>
      </c>
      <c r="B78" s="38" t="s">
        <v>116</v>
      </c>
      <c r="C78" s="39">
        <v>56006872.289999999</v>
      </c>
      <c r="D78" s="39">
        <v>7538611.1299999999</v>
      </c>
      <c r="E78" s="40">
        <v>0.134602</v>
      </c>
      <c r="F78" s="39">
        <v>1129939.28</v>
      </c>
      <c r="G78" s="40">
        <v>2.0174999999999998E-2</v>
      </c>
    </row>
    <row r="79" spans="1:7" ht="15.75" x14ac:dyDescent="0.25">
      <c r="A79" s="97"/>
      <c r="B79" s="35" t="s">
        <v>117</v>
      </c>
      <c r="C79" s="36">
        <v>1687265.19</v>
      </c>
      <c r="D79" s="36">
        <v>238828.02</v>
      </c>
      <c r="E79" s="37">
        <v>0.14154700000000001</v>
      </c>
      <c r="F79" s="36">
        <v>75740.77</v>
      </c>
      <c r="G79" s="37">
        <v>4.4889999999999999E-2</v>
      </c>
    </row>
    <row r="80" spans="1:7" ht="15.75" x14ac:dyDescent="0.25">
      <c r="A80" s="97"/>
      <c r="B80" s="35" t="s">
        <v>118</v>
      </c>
      <c r="C80" s="36">
        <v>5841017.4400000004</v>
      </c>
      <c r="D80" s="36">
        <v>689588.74</v>
      </c>
      <c r="E80" s="37">
        <v>0.11806</v>
      </c>
      <c r="F80" s="36">
        <v>221456.43</v>
      </c>
      <c r="G80" s="37">
        <v>3.7914000000000003E-2</v>
      </c>
    </row>
    <row r="81" spans="1:7" ht="15.75" x14ac:dyDescent="0.25">
      <c r="A81" s="97"/>
      <c r="B81" s="35" t="s">
        <v>119</v>
      </c>
      <c r="C81" s="36">
        <v>4818688.6100000003</v>
      </c>
      <c r="D81" s="36">
        <v>1000781.25</v>
      </c>
      <c r="E81" s="37">
        <v>0.20768700000000001</v>
      </c>
      <c r="F81" s="36">
        <v>158992.51999999999</v>
      </c>
      <c r="G81" s="37">
        <v>3.2994999999999997E-2</v>
      </c>
    </row>
    <row r="82" spans="1:7" ht="15.75" x14ac:dyDescent="0.25">
      <c r="A82" s="97"/>
      <c r="B82" s="35" t="s">
        <v>120</v>
      </c>
      <c r="C82" s="36">
        <v>5364404.4000000004</v>
      </c>
      <c r="D82" s="36">
        <v>718187.35</v>
      </c>
      <c r="E82" s="37">
        <v>0.13388</v>
      </c>
      <c r="F82" s="36">
        <v>122524.73</v>
      </c>
      <c r="G82" s="37">
        <v>2.2839999999999999E-2</v>
      </c>
    </row>
    <row r="83" spans="1:7" ht="15.75" x14ac:dyDescent="0.25">
      <c r="A83" s="97"/>
      <c r="B83" s="35" t="s">
        <v>121</v>
      </c>
      <c r="C83" s="36">
        <v>6803103.3200000003</v>
      </c>
      <c r="D83" s="36">
        <v>601336.44999999995</v>
      </c>
      <c r="E83" s="37">
        <v>8.8390999999999997E-2</v>
      </c>
      <c r="F83" s="36">
        <v>147760.03</v>
      </c>
      <c r="G83" s="37">
        <v>2.172E-2</v>
      </c>
    </row>
    <row r="84" spans="1:7" ht="15.75" x14ac:dyDescent="0.25">
      <c r="A84" s="97"/>
      <c r="B84" s="35" t="s">
        <v>122</v>
      </c>
      <c r="C84" s="36">
        <v>5672978.3899999997</v>
      </c>
      <c r="D84" s="36">
        <v>1221539.03</v>
      </c>
      <c r="E84" s="37">
        <v>0.21532599999999999</v>
      </c>
      <c r="F84" s="36">
        <v>108945.99</v>
      </c>
      <c r="G84" s="37">
        <v>1.9203999999999999E-2</v>
      </c>
    </row>
    <row r="85" spans="1:7" ht="15.75" x14ac:dyDescent="0.25">
      <c r="A85" s="97"/>
      <c r="B85" s="35" t="s">
        <v>123</v>
      </c>
      <c r="C85" s="36">
        <v>7001711.5300000003</v>
      </c>
      <c r="D85" s="36">
        <v>874760.35</v>
      </c>
      <c r="E85" s="37">
        <v>0.124935</v>
      </c>
      <c r="F85" s="36">
        <v>133062.87</v>
      </c>
      <c r="G85" s="37">
        <v>1.9004E-2</v>
      </c>
    </row>
    <row r="86" spans="1:7" ht="15.75" x14ac:dyDescent="0.25">
      <c r="A86" s="97"/>
      <c r="B86" s="35" t="s">
        <v>124</v>
      </c>
      <c r="C86" s="36">
        <v>5766534.1500000004</v>
      </c>
      <c r="D86" s="36">
        <v>1149327.25</v>
      </c>
      <c r="E86" s="37">
        <v>0.19930999999999999</v>
      </c>
      <c r="F86" s="36">
        <v>106037.46</v>
      </c>
      <c r="G86" s="37">
        <v>1.8388000000000002E-2</v>
      </c>
    </row>
    <row r="87" spans="1:7" ht="15.75" x14ac:dyDescent="0.25">
      <c r="A87" s="97"/>
      <c r="B87" s="35" t="s">
        <v>125</v>
      </c>
      <c r="C87" s="36">
        <v>1738553.7</v>
      </c>
      <c r="D87" s="36">
        <v>122599.32</v>
      </c>
      <c r="E87" s="37">
        <v>7.0517999999999997E-2</v>
      </c>
      <c r="F87" s="36">
        <v>14942.07</v>
      </c>
      <c r="G87" s="37">
        <v>8.5950000000000002E-3</v>
      </c>
    </row>
    <row r="88" spans="1:7" ht="15.75" x14ac:dyDescent="0.25">
      <c r="A88" s="97"/>
      <c r="B88" s="35" t="s">
        <v>126</v>
      </c>
      <c r="C88" s="36">
        <v>5077567.4000000004</v>
      </c>
      <c r="D88" s="36">
        <v>855380.53</v>
      </c>
      <c r="E88" s="37">
        <v>0.168463</v>
      </c>
      <c r="F88" s="36">
        <v>40476.410000000003</v>
      </c>
      <c r="G88" s="37">
        <v>7.9719999999999999E-3</v>
      </c>
    </row>
    <row r="89" spans="1:7" ht="15.75" x14ac:dyDescent="0.25">
      <c r="A89" s="97"/>
      <c r="B89" s="35" t="s">
        <v>127</v>
      </c>
      <c r="C89" s="36">
        <v>6235048.1600000001</v>
      </c>
      <c r="D89" s="36">
        <v>66282.84</v>
      </c>
      <c r="E89" s="37">
        <v>1.0631E-2</v>
      </c>
      <c r="F89" s="36">
        <v>0</v>
      </c>
      <c r="G89" s="37">
        <v>0</v>
      </c>
    </row>
    <row r="90" spans="1:7" ht="15.75" x14ac:dyDescent="0.25">
      <c r="A90" s="96">
        <v>15</v>
      </c>
      <c r="B90" s="38" t="s">
        <v>128</v>
      </c>
      <c r="C90" s="39">
        <v>8679700.0099999998</v>
      </c>
      <c r="D90" s="39">
        <v>1467322.58</v>
      </c>
      <c r="E90" s="40">
        <v>0.16905200000000001</v>
      </c>
      <c r="F90" s="39">
        <v>156952.66</v>
      </c>
      <c r="G90" s="40">
        <v>1.8082999999999998E-2</v>
      </c>
    </row>
    <row r="91" spans="1:7" ht="15.75" x14ac:dyDescent="0.25">
      <c r="A91" s="97"/>
      <c r="B91" s="35" t="s">
        <v>129</v>
      </c>
      <c r="C91" s="36">
        <v>8679700.0099999998</v>
      </c>
      <c r="D91" s="36">
        <v>1467322.58</v>
      </c>
      <c r="E91" s="37">
        <v>0.16905200000000001</v>
      </c>
      <c r="F91" s="36">
        <v>156952.66</v>
      </c>
      <c r="G91" s="37">
        <v>1.8082999999999998E-2</v>
      </c>
    </row>
    <row r="92" spans="1:7" s="54" customFormat="1" x14ac:dyDescent="0.25">
      <c r="A92" s="92" t="s">
        <v>130</v>
      </c>
      <c r="B92" s="93"/>
      <c r="C92" s="52">
        <v>1592687369.3800001</v>
      </c>
      <c r="D92" s="52">
        <v>606022984.64999998</v>
      </c>
      <c r="E92" s="53">
        <v>0.38050299999999998</v>
      </c>
      <c r="F92" s="52">
        <v>246646960.40000001</v>
      </c>
      <c r="G92" s="53">
        <v>0.154862</v>
      </c>
    </row>
    <row r="93" spans="1:7" ht="6.95" customHeight="1" x14ac:dyDescent="0.25"/>
    <row r="94" spans="1:7" ht="6.95" customHeight="1" x14ac:dyDescent="0.25"/>
    <row r="95" spans="1:7" x14ac:dyDescent="0.25"/>
    <row r="96" spans="1:7" ht="15.75" x14ac:dyDescent="0.25">
      <c r="A96" s="43"/>
      <c r="B96" s="43"/>
      <c r="C96" s="43"/>
      <c r="D96" s="43"/>
      <c r="E96" s="43"/>
      <c r="F96" s="43"/>
      <c r="G96" s="43"/>
    </row>
    <row r="97" spans="1:7" x14ac:dyDescent="0.25">
      <c r="A97" s="94"/>
      <c r="B97" s="95"/>
      <c r="C97" s="95"/>
      <c r="D97" s="95"/>
      <c r="E97" s="95"/>
      <c r="F97" s="95"/>
      <c r="G97" s="95"/>
    </row>
    <row r="98" spans="1:7" ht="15.75" x14ac:dyDescent="0.25">
      <c r="A98" s="90" t="s">
        <v>131</v>
      </c>
      <c r="B98" s="91"/>
      <c r="C98" s="91"/>
      <c r="D98" s="91"/>
      <c r="E98" s="91"/>
      <c r="F98" s="91"/>
      <c r="G98" s="91"/>
    </row>
    <row r="99" spans="1:7" ht="15.75" x14ac:dyDescent="0.25">
      <c r="A99" s="90" t="s">
        <v>40</v>
      </c>
      <c r="B99" s="91"/>
      <c r="C99" s="91"/>
      <c r="D99" s="91"/>
      <c r="E99" s="91"/>
      <c r="F99" s="91"/>
      <c r="G99" s="91"/>
    </row>
    <row r="100" spans="1:7" ht="38.25" x14ac:dyDescent="0.25">
      <c r="A100" s="34" t="s">
        <v>132</v>
      </c>
      <c r="B100" s="34" t="s">
        <v>133</v>
      </c>
      <c r="C100" s="33" t="s">
        <v>18</v>
      </c>
      <c r="D100" s="33" t="s">
        <v>19</v>
      </c>
      <c r="E100" s="33" t="s">
        <v>43</v>
      </c>
      <c r="F100" s="33" t="s">
        <v>21</v>
      </c>
      <c r="G100" s="33" t="s">
        <v>44</v>
      </c>
    </row>
    <row r="101" spans="1:7" ht="15.75" x14ac:dyDescent="0.25">
      <c r="A101" s="44">
        <v>1</v>
      </c>
      <c r="B101" s="35" t="s">
        <v>45</v>
      </c>
      <c r="C101" s="36">
        <v>311744148.95999998</v>
      </c>
      <c r="D101" s="36">
        <v>74361532.469999999</v>
      </c>
      <c r="E101" s="37">
        <v>0.238534</v>
      </c>
      <c r="F101" s="36">
        <v>58143825.450000003</v>
      </c>
      <c r="G101" s="37">
        <v>0.18651100000000001</v>
      </c>
    </row>
    <row r="102" spans="1:7" ht="15.75" x14ac:dyDescent="0.25">
      <c r="A102" s="44">
        <v>2</v>
      </c>
      <c r="B102" s="35" t="s">
        <v>47</v>
      </c>
      <c r="C102" s="36">
        <v>315599034.86000001</v>
      </c>
      <c r="D102" s="36">
        <v>175540285.74000001</v>
      </c>
      <c r="E102" s="37">
        <v>0.55621299999999996</v>
      </c>
      <c r="F102" s="36">
        <v>57931395.369999997</v>
      </c>
      <c r="G102" s="37">
        <v>0.18356</v>
      </c>
    </row>
    <row r="103" spans="1:7" ht="15.75" x14ac:dyDescent="0.25">
      <c r="A103" s="44">
        <v>3</v>
      </c>
      <c r="B103" s="35" t="s">
        <v>53</v>
      </c>
      <c r="C103" s="36">
        <v>18713684.280000001</v>
      </c>
      <c r="D103" s="36">
        <v>4214899.03</v>
      </c>
      <c r="E103" s="37">
        <v>0.22523099999999999</v>
      </c>
      <c r="F103" s="36">
        <v>3207677.79</v>
      </c>
      <c r="G103" s="37">
        <v>0.171408</v>
      </c>
    </row>
    <row r="104" spans="1:7" ht="15.75" x14ac:dyDescent="0.25">
      <c r="A104" s="44">
        <v>4</v>
      </c>
      <c r="B104" s="35" t="s">
        <v>57</v>
      </c>
      <c r="C104" s="36">
        <v>3500000</v>
      </c>
      <c r="D104" s="36">
        <v>1544270.57</v>
      </c>
      <c r="E104" s="37">
        <v>0.44122</v>
      </c>
      <c r="F104" s="36">
        <v>564307.16</v>
      </c>
      <c r="G104" s="37">
        <v>0.16123100000000001</v>
      </c>
    </row>
    <row r="105" spans="1:7" ht="15.75" x14ac:dyDescent="0.25">
      <c r="A105" s="44">
        <v>5</v>
      </c>
      <c r="B105" s="35" t="s">
        <v>59</v>
      </c>
      <c r="C105" s="36">
        <v>583617392.74000001</v>
      </c>
      <c r="D105" s="36">
        <v>254537326.81</v>
      </c>
      <c r="E105" s="37">
        <v>0.436137</v>
      </c>
      <c r="F105" s="36">
        <v>91085482.329999998</v>
      </c>
      <c r="G105" s="37">
        <v>0.15607099999999999</v>
      </c>
    </row>
    <row r="106" spans="1:7" ht="15.75" x14ac:dyDescent="0.25">
      <c r="A106" s="44">
        <v>6</v>
      </c>
      <c r="B106" s="35" t="s">
        <v>65</v>
      </c>
      <c r="C106" s="36">
        <v>48664681.289999999</v>
      </c>
      <c r="D106" s="36">
        <v>21581691.420000002</v>
      </c>
      <c r="E106" s="37">
        <v>0.44347799999999998</v>
      </c>
      <c r="F106" s="36">
        <v>7476836.0800000001</v>
      </c>
      <c r="G106" s="37">
        <v>0.15364</v>
      </c>
    </row>
    <row r="107" spans="1:7" ht="15.75" x14ac:dyDescent="0.25">
      <c r="A107" s="44">
        <v>7</v>
      </c>
      <c r="B107" s="35" t="s">
        <v>73</v>
      </c>
      <c r="C107" s="36">
        <v>48884863.140000001</v>
      </c>
      <c r="D107" s="36">
        <v>11535027.630000001</v>
      </c>
      <c r="E107" s="37">
        <v>0.23596300000000001</v>
      </c>
      <c r="F107" s="36">
        <v>6318107.5700000003</v>
      </c>
      <c r="G107" s="37">
        <v>0.129245</v>
      </c>
    </row>
    <row r="108" spans="1:7" ht="15.75" x14ac:dyDescent="0.25">
      <c r="A108" s="44">
        <v>8</v>
      </c>
      <c r="B108" s="35" t="s">
        <v>81</v>
      </c>
      <c r="C108" s="36">
        <v>109039709.95</v>
      </c>
      <c r="D108" s="36">
        <v>34020860.909999996</v>
      </c>
      <c r="E108" s="37">
        <v>0.312004</v>
      </c>
      <c r="F108" s="36">
        <v>13130529.24</v>
      </c>
      <c r="G108" s="37">
        <v>0.12042</v>
      </c>
    </row>
    <row r="109" spans="1:7" ht="15.75" x14ac:dyDescent="0.25">
      <c r="A109" s="44">
        <v>9</v>
      </c>
      <c r="B109" s="35" t="s">
        <v>86</v>
      </c>
      <c r="C109" s="36">
        <v>16992460.09</v>
      </c>
      <c r="D109" s="36">
        <v>8012090.5</v>
      </c>
      <c r="E109" s="37">
        <v>0.47150900000000001</v>
      </c>
      <c r="F109" s="36">
        <v>1606629.55</v>
      </c>
      <c r="G109" s="37">
        <v>9.4549999999999995E-2</v>
      </c>
    </row>
    <row r="110" spans="1:7" ht="15.75" x14ac:dyDescent="0.25">
      <c r="A110" s="44">
        <v>10</v>
      </c>
      <c r="B110" s="35" t="s">
        <v>99</v>
      </c>
      <c r="C110" s="36">
        <v>16499024.039999999</v>
      </c>
      <c r="D110" s="36">
        <v>3361500.16</v>
      </c>
      <c r="E110" s="37">
        <v>0.203739</v>
      </c>
      <c r="F110" s="36">
        <v>1537108.11</v>
      </c>
      <c r="G110" s="37">
        <v>9.3163999999999997E-2</v>
      </c>
    </row>
    <row r="111" spans="1:7" ht="15.75" x14ac:dyDescent="0.25">
      <c r="A111" s="44">
        <v>11</v>
      </c>
      <c r="B111" s="35" t="s">
        <v>105</v>
      </c>
      <c r="C111" s="36">
        <v>2808526.19</v>
      </c>
      <c r="D111" s="36">
        <v>605253.88</v>
      </c>
      <c r="E111" s="37">
        <v>0.215506</v>
      </c>
      <c r="F111" s="36">
        <v>232438.42</v>
      </c>
      <c r="G111" s="37">
        <v>8.2762000000000002E-2</v>
      </c>
    </row>
    <row r="112" spans="1:7" ht="15.75" x14ac:dyDescent="0.25">
      <c r="A112" s="44">
        <v>12</v>
      </c>
      <c r="B112" s="35" t="s">
        <v>108</v>
      </c>
      <c r="C112" s="36">
        <v>51181215.439999998</v>
      </c>
      <c r="D112" s="36">
        <v>7568014.9199999999</v>
      </c>
      <c r="E112" s="37">
        <v>0.147867</v>
      </c>
      <c r="F112" s="36">
        <v>4071653.49</v>
      </c>
      <c r="G112" s="37">
        <v>7.9554E-2</v>
      </c>
    </row>
    <row r="113" spans="1:7" ht="15.75" x14ac:dyDescent="0.25">
      <c r="A113" s="44">
        <v>13</v>
      </c>
      <c r="B113" s="35" t="s">
        <v>113</v>
      </c>
      <c r="C113" s="36">
        <v>756056.1</v>
      </c>
      <c r="D113" s="36">
        <v>134296.9</v>
      </c>
      <c r="E113" s="37">
        <v>0.17762800000000001</v>
      </c>
      <c r="F113" s="36">
        <v>54077.9</v>
      </c>
      <c r="G113" s="37">
        <v>7.1526000000000006E-2</v>
      </c>
    </row>
    <row r="114" spans="1:7" ht="15.75" x14ac:dyDescent="0.25">
      <c r="A114" s="44">
        <v>14</v>
      </c>
      <c r="B114" s="35" t="s">
        <v>116</v>
      </c>
      <c r="C114" s="36">
        <v>56006872.289999999</v>
      </c>
      <c r="D114" s="36">
        <v>7538611.1299999999</v>
      </c>
      <c r="E114" s="37">
        <v>0.134602</v>
      </c>
      <c r="F114" s="36">
        <v>1129939.28</v>
      </c>
      <c r="G114" s="37">
        <v>2.0174999999999998E-2</v>
      </c>
    </row>
    <row r="115" spans="1:7" ht="15.75" x14ac:dyDescent="0.25">
      <c r="A115" s="44">
        <v>15</v>
      </c>
      <c r="B115" s="35" t="s">
        <v>128</v>
      </c>
      <c r="C115" s="36">
        <v>8679700.0099999998</v>
      </c>
      <c r="D115" s="36">
        <v>1467322.58</v>
      </c>
      <c r="E115" s="37">
        <v>0.16905200000000001</v>
      </c>
      <c r="F115" s="36">
        <v>156952.66</v>
      </c>
      <c r="G115" s="37">
        <v>1.8082999999999998E-2</v>
      </c>
    </row>
    <row r="116" spans="1:7" s="54" customFormat="1" x14ac:dyDescent="0.25">
      <c r="A116" s="92" t="s">
        <v>130</v>
      </c>
      <c r="B116" s="93"/>
      <c r="C116" s="52">
        <v>1592687369.3800001</v>
      </c>
      <c r="D116" s="52">
        <v>606022984.64999998</v>
      </c>
      <c r="E116" s="53">
        <v>0.38050299999999998</v>
      </c>
      <c r="F116" s="52">
        <v>246646960.40000001</v>
      </c>
      <c r="G116" s="53">
        <v>0.154862</v>
      </c>
    </row>
    <row r="117" spans="1:7" ht="6.95" customHeight="1" x14ac:dyDescent="0.25"/>
    <row r="118" spans="1:7" ht="6.95" customHeight="1" x14ac:dyDescent="0.25"/>
    <row r="119" spans="1:7" x14ac:dyDescent="0.25"/>
    <row r="120" spans="1:7" ht="15.75" x14ac:dyDescent="0.25">
      <c r="A120" s="43"/>
      <c r="B120" s="43"/>
      <c r="C120" s="43"/>
      <c r="D120" s="43"/>
      <c r="E120" s="43"/>
      <c r="F120" s="43"/>
      <c r="G120" s="43"/>
    </row>
    <row r="121" spans="1:7" x14ac:dyDescent="0.25"/>
    <row r="122" spans="1:7" ht="15.75" x14ac:dyDescent="0.25">
      <c r="A122" s="90" t="s">
        <v>39</v>
      </c>
      <c r="B122" s="91"/>
      <c r="C122" s="91"/>
      <c r="D122" s="91"/>
      <c r="E122" s="91"/>
      <c r="F122" s="91"/>
      <c r="G122" s="91"/>
    </row>
    <row r="123" spans="1:7" ht="15.75" x14ac:dyDescent="0.25">
      <c r="A123" s="90" t="s">
        <v>40</v>
      </c>
      <c r="B123" s="91"/>
      <c r="C123" s="91"/>
      <c r="D123" s="91"/>
      <c r="E123" s="91"/>
      <c r="F123" s="91"/>
      <c r="G123" s="91"/>
    </row>
    <row r="124" spans="1:7" ht="38.25" x14ac:dyDescent="0.25">
      <c r="A124" s="34" t="s">
        <v>132</v>
      </c>
      <c r="B124" s="34" t="s">
        <v>134</v>
      </c>
      <c r="C124" s="33" t="s">
        <v>18</v>
      </c>
      <c r="D124" s="33" t="s">
        <v>19</v>
      </c>
      <c r="E124" s="33" t="s">
        <v>43</v>
      </c>
      <c r="F124" s="33" t="s">
        <v>21</v>
      </c>
      <c r="G124" s="33" t="s">
        <v>44</v>
      </c>
    </row>
    <row r="125" spans="1:7" ht="15.75" x14ac:dyDescent="0.25">
      <c r="A125" s="44">
        <v>1</v>
      </c>
      <c r="B125" s="35" t="s">
        <v>87</v>
      </c>
      <c r="C125" s="36">
        <v>59831.59</v>
      </c>
      <c r="D125" s="36">
        <v>59831.59</v>
      </c>
      <c r="E125" s="37">
        <v>1</v>
      </c>
      <c r="F125" s="36">
        <v>59831.59</v>
      </c>
      <c r="G125" s="37">
        <v>1</v>
      </c>
    </row>
    <row r="126" spans="1:7" ht="15.75" x14ac:dyDescent="0.25">
      <c r="A126" s="44">
        <v>2</v>
      </c>
      <c r="B126" s="35" t="s">
        <v>88</v>
      </c>
      <c r="C126" s="36">
        <v>817.68</v>
      </c>
      <c r="D126" s="36">
        <v>817.68</v>
      </c>
      <c r="E126" s="37">
        <v>1</v>
      </c>
      <c r="F126" s="36">
        <v>817.68</v>
      </c>
      <c r="G126" s="37">
        <v>1</v>
      </c>
    </row>
    <row r="127" spans="1:7" ht="15.75" x14ac:dyDescent="0.25">
      <c r="A127" s="44">
        <v>3</v>
      </c>
      <c r="B127" s="35" t="s">
        <v>89</v>
      </c>
      <c r="C127" s="36">
        <v>39282.199999999997</v>
      </c>
      <c r="D127" s="36">
        <v>39282.199999999997</v>
      </c>
      <c r="E127" s="37">
        <v>1</v>
      </c>
      <c r="F127" s="36">
        <v>39282.199999999997</v>
      </c>
      <c r="G127" s="37">
        <v>1</v>
      </c>
    </row>
    <row r="128" spans="1:7" ht="15.75" x14ac:dyDescent="0.25">
      <c r="A128" s="44">
        <v>4</v>
      </c>
      <c r="B128" s="35" t="s">
        <v>90</v>
      </c>
      <c r="C128" s="36">
        <v>14451.74</v>
      </c>
      <c r="D128" s="36">
        <v>14451.74</v>
      </c>
      <c r="E128" s="37">
        <v>1</v>
      </c>
      <c r="F128" s="36">
        <v>14451.74</v>
      </c>
      <c r="G128" s="37">
        <v>1</v>
      </c>
    </row>
    <row r="129" spans="1:7" ht="15.75" x14ac:dyDescent="0.25">
      <c r="A129" s="44">
        <v>5</v>
      </c>
      <c r="B129" s="35" t="s">
        <v>91</v>
      </c>
      <c r="C129" s="36">
        <v>35302.620000000003</v>
      </c>
      <c r="D129" s="36">
        <v>35302.620000000003</v>
      </c>
      <c r="E129" s="37">
        <v>1</v>
      </c>
      <c r="F129" s="36">
        <v>35302.620000000003</v>
      </c>
      <c r="G129" s="37">
        <v>1</v>
      </c>
    </row>
    <row r="130" spans="1:7" ht="15.75" x14ac:dyDescent="0.25">
      <c r="A130" s="44">
        <v>6</v>
      </c>
      <c r="B130" s="35" t="s">
        <v>92</v>
      </c>
      <c r="C130" s="36">
        <v>45301.65</v>
      </c>
      <c r="D130" s="36">
        <v>45301.65</v>
      </c>
      <c r="E130" s="37">
        <v>1</v>
      </c>
      <c r="F130" s="36">
        <v>45301.65</v>
      </c>
      <c r="G130" s="37">
        <v>1</v>
      </c>
    </row>
    <row r="131" spans="1:7" ht="15.75" x14ac:dyDescent="0.25">
      <c r="A131" s="44">
        <v>7</v>
      </c>
      <c r="B131" s="35" t="s">
        <v>93</v>
      </c>
      <c r="C131" s="36">
        <v>262800.78000000003</v>
      </c>
      <c r="D131" s="36">
        <v>262800.78000000003</v>
      </c>
      <c r="E131" s="37">
        <v>1</v>
      </c>
      <c r="F131" s="36">
        <v>262800.78000000003</v>
      </c>
      <c r="G131" s="37">
        <v>1</v>
      </c>
    </row>
    <row r="132" spans="1:7" ht="15.75" x14ac:dyDescent="0.25">
      <c r="A132" s="44">
        <v>8</v>
      </c>
      <c r="B132" s="35" t="s">
        <v>94</v>
      </c>
      <c r="C132" s="36">
        <v>67056.649999999994</v>
      </c>
      <c r="D132" s="36">
        <v>67056.649999999994</v>
      </c>
      <c r="E132" s="37">
        <v>1</v>
      </c>
      <c r="F132" s="36">
        <v>67056.649999999994</v>
      </c>
      <c r="G132" s="37">
        <v>1</v>
      </c>
    </row>
    <row r="133" spans="1:7" ht="15.75" x14ac:dyDescent="0.25">
      <c r="A133" s="44">
        <v>9</v>
      </c>
      <c r="B133" s="35" t="s">
        <v>95</v>
      </c>
      <c r="C133" s="36">
        <v>21876.13</v>
      </c>
      <c r="D133" s="36">
        <v>21876.13</v>
      </c>
      <c r="E133" s="37">
        <v>1</v>
      </c>
      <c r="F133" s="36">
        <v>21876.13</v>
      </c>
      <c r="G133" s="37">
        <v>1</v>
      </c>
    </row>
    <row r="134" spans="1:7" ht="15.75" x14ac:dyDescent="0.25">
      <c r="A134" s="44">
        <v>10</v>
      </c>
      <c r="B134" s="35" t="s">
        <v>96</v>
      </c>
      <c r="C134" s="36">
        <v>93923.02</v>
      </c>
      <c r="D134" s="36">
        <v>93923.02</v>
      </c>
      <c r="E134" s="37">
        <v>1</v>
      </c>
      <c r="F134" s="36">
        <v>93923.02</v>
      </c>
      <c r="G134" s="37">
        <v>1</v>
      </c>
    </row>
    <row r="135" spans="1:7" ht="15.75" x14ac:dyDescent="0.25">
      <c r="A135" s="44">
        <v>11</v>
      </c>
      <c r="B135" s="35" t="s">
        <v>82</v>
      </c>
      <c r="C135" s="36">
        <v>1208000</v>
      </c>
      <c r="D135" s="36">
        <v>1062440.46</v>
      </c>
      <c r="E135" s="37">
        <v>0.87950399999999995</v>
      </c>
      <c r="F135" s="36">
        <v>1036475.46</v>
      </c>
      <c r="G135" s="37">
        <v>0.85800900000000002</v>
      </c>
    </row>
    <row r="136" spans="1:7" ht="15.75" x14ac:dyDescent="0.25">
      <c r="A136" s="44">
        <v>12</v>
      </c>
      <c r="B136" s="35" t="s">
        <v>66</v>
      </c>
      <c r="C136" s="36">
        <v>75000</v>
      </c>
      <c r="D136" s="36">
        <v>19133.900000000001</v>
      </c>
      <c r="E136" s="37">
        <v>0.25511899999999998</v>
      </c>
      <c r="F136" s="36">
        <v>19133.900000000001</v>
      </c>
      <c r="G136" s="37">
        <v>0.25511899999999998</v>
      </c>
    </row>
    <row r="137" spans="1:7" ht="15.75" x14ac:dyDescent="0.25">
      <c r="A137" s="44">
        <v>13</v>
      </c>
      <c r="B137" s="35" t="s">
        <v>67</v>
      </c>
      <c r="C137" s="36">
        <v>10462672.4</v>
      </c>
      <c r="D137" s="36">
        <v>3017136.08</v>
      </c>
      <c r="E137" s="37">
        <v>0.28837099999999999</v>
      </c>
      <c r="F137" s="36">
        <v>2504728.9</v>
      </c>
      <c r="G137" s="37">
        <v>0.239397</v>
      </c>
    </row>
    <row r="138" spans="1:7" ht="15.75" x14ac:dyDescent="0.25">
      <c r="A138" s="44">
        <v>14</v>
      </c>
      <c r="B138" s="35" t="s">
        <v>97</v>
      </c>
      <c r="C138" s="36">
        <v>180000</v>
      </c>
      <c r="D138" s="36">
        <v>45217.38</v>
      </c>
      <c r="E138" s="37">
        <v>0.25120799999999999</v>
      </c>
      <c r="F138" s="36">
        <v>39565.21</v>
      </c>
      <c r="G138" s="37">
        <v>0.219807</v>
      </c>
    </row>
    <row r="139" spans="1:7" ht="15.75" x14ac:dyDescent="0.25">
      <c r="A139" s="44">
        <v>15</v>
      </c>
      <c r="B139" s="35" t="s">
        <v>100</v>
      </c>
      <c r="C139" s="36">
        <v>1678825.71</v>
      </c>
      <c r="D139" s="36">
        <v>662823.43999999994</v>
      </c>
      <c r="E139" s="37">
        <v>0.394814</v>
      </c>
      <c r="F139" s="36">
        <v>334448.09999999998</v>
      </c>
      <c r="G139" s="37">
        <v>0.199215</v>
      </c>
    </row>
    <row r="140" spans="1:7" ht="15.75" x14ac:dyDescent="0.25">
      <c r="A140" s="44">
        <v>16</v>
      </c>
      <c r="B140" s="35" t="s">
        <v>45</v>
      </c>
      <c r="C140" s="36">
        <v>304980540.47000003</v>
      </c>
      <c r="D140" s="36">
        <v>73011552.829999998</v>
      </c>
      <c r="E140" s="37">
        <v>0.239397</v>
      </c>
      <c r="F140" s="36">
        <v>57067773.600000001</v>
      </c>
      <c r="G140" s="37">
        <v>0.18711900000000001</v>
      </c>
    </row>
    <row r="141" spans="1:7" ht="15.75" x14ac:dyDescent="0.25">
      <c r="A141" s="44">
        <v>17</v>
      </c>
      <c r="B141" s="35" t="s">
        <v>61</v>
      </c>
      <c r="C141" s="36">
        <v>64157834.829999998</v>
      </c>
      <c r="D141" s="36">
        <v>19678227</v>
      </c>
      <c r="E141" s="37">
        <v>0.30671599999999999</v>
      </c>
      <c r="F141" s="36">
        <v>10427147.6</v>
      </c>
      <c r="G141" s="37">
        <v>0.162523</v>
      </c>
    </row>
    <row r="142" spans="1:7" ht="15.75" x14ac:dyDescent="0.25">
      <c r="A142" s="44">
        <v>18</v>
      </c>
      <c r="B142" s="35" t="s">
        <v>55</v>
      </c>
      <c r="C142" s="36">
        <v>6895277.4100000001</v>
      </c>
      <c r="D142" s="36">
        <v>1349147</v>
      </c>
      <c r="E142" s="37">
        <v>0.195662</v>
      </c>
      <c r="F142" s="36">
        <v>1114423</v>
      </c>
      <c r="G142" s="37">
        <v>0.16162099999999999</v>
      </c>
    </row>
    <row r="143" spans="1:7" ht="15.75" x14ac:dyDescent="0.25">
      <c r="A143" s="44">
        <v>19</v>
      </c>
      <c r="B143" s="35" t="s">
        <v>58</v>
      </c>
      <c r="C143" s="36">
        <v>3500000</v>
      </c>
      <c r="D143" s="36">
        <v>1544270.57</v>
      </c>
      <c r="E143" s="37">
        <v>0.44122</v>
      </c>
      <c r="F143" s="36">
        <v>564307.16</v>
      </c>
      <c r="G143" s="37">
        <v>0.16123100000000001</v>
      </c>
    </row>
    <row r="144" spans="1:7" ht="15.75" x14ac:dyDescent="0.25">
      <c r="A144" s="44">
        <v>20</v>
      </c>
      <c r="B144" s="35" t="s">
        <v>46</v>
      </c>
      <c r="C144" s="36">
        <v>6763608.4900000002</v>
      </c>
      <c r="D144" s="36">
        <v>1349979.64</v>
      </c>
      <c r="E144" s="37">
        <v>0.19959499999999999</v>
      </c>
      <c r="F144" s="36">
        <v>1076051.8500000001</v>
      </c>
      <c r="G144" s="37">
        <v>0.15909400000000001</v>
      </c>
    </row>
    <row r="145" spans="1:7" ht="15.75" x14ac:dyDescent="0.25">
      <c r="A145" s="44">
        <v>21</v>
      </c>
      <c r="B145" s="35" t="s">
        <v>114</v>
      </c>
      <c r="C145" s="36">
        <v>255246.1</v>
      </c>
      <c r="D145" s="36">
        <v>32806.9</v>
      </c>
      <c r="E145" s="37">
        <v>0.12853000000000001</v>
      </c>
      <c r="F145" s="36">
        <v>32806.9</v>
      </c>
      <c r="G145" s="37">
        <v>0.12853000000000001</v>
      </c>
    </row>
    <row r="146" spans="1:7" ht="15.75" x14ac:dyDescent="0.25">
      <c r="A146" s="44">
        <v>22</v>
      </c>
      <c r="B146" s="35" t="s">
        <v>83</v>
      </c>
      <c r="C146" s="36">
        <v>3249403.37</v>
      </c>
      <c r="D146" s="36">
        <v>854335.68</v>
      </c>
      <c r="E146" s="37">
        <v>0.26292100000000002</v>
      </c>
      <c r="F146" s="36">
        <v>402565.76</v>
      </c>
      <c r="G146" s="37">
        <v>0.123889</v>
      </c>
    </row>
    <row r="147" spans="1:7" ht="15.75" x14ac:dyDescent="0.25">
      <c r="A147" s="44">
        <v>23</v>
      </c>
      <c r="B147" s="35" t="s">
        <v>69</v>
      </c>
      <c r="C147" s="36">
        <v>35584457.32</v>
      </c>
      <c r="D147" s="36">
        <v>17786851.559999999</v>
      </c>
      <c r="E147" s="37">
        <v>0.49984899999999999</v>
      </c>
      <c r="F147" s="36">
        <v>4405463.71</v>
      </c>
      <c r="G147" s="37">
        <v>0.123803</v>
      </c>
    </row>
    <row r="148" spans="1:7" ht="15.75" x14ac:dyDescent="0.25">
      <c r="A148" s="44">
        <v>24</v>
      </c>
      <c r="B148" s="35" t="s">
        <v>64</v>
      </c>
      <c r="C148" s="36">
        <v>109952118.73999999</v>
      </c>
      <c r="D148" s="36">
        <v>65153960.409999996</v>
      </c>
      <c r="E148" s="37">
        <v>0.59256699999999995</v>
      </c>
      <c r="F148" s="36">
        <v>13138557.439999999</v>
      </c>
      <c r="G148" s="37">
        <v>0.119493</v>
      </c>
    </row>
    <row r="149" spans="1:7" ht="15.75" x14ac:dyDescent="0.25">
      <c r="A149" s="44">
        <v>25</v>
      </c>
      <c r="B149" s="35" t="s">
        <v>109</v>
      </c>
      <c r="C149" s="36">
        <v>23118066.379999999</v>
      </c>
      <c r="D149" s="36">
        <v>5631005.3200000003</v>
      </c>
      <c r="E149" s="37">
        <v>0.24357599999999999</v>
      </c>
      <c r="F149" s="36">
        <v>2726783.31</v>
      </c>
      <c r="G149" s="37">
        <v>0.11795</v>
      </c>
    </row>
    <row r="150" spans="1:7" ht="15.75" x14ac:dyDescent="0.25">
      <c r="A150" s="44">
        <v>26</v>
      </c>
      <c r="B150" s="35" t="s">
        <v>101</v>
      </c>
      <c r="C150" s="36">
        <v>6005041.9699999997</v>
      </c>
      <c r="D150" s="36">
        <v>1016967.27</v>
      </c>
      <c r="E150" s="37">
        <v>0.169352</v>
      </c>
      <c r="F150" s="36">
        <v>695864.21</v>
      </c>
      <c r="G150" s="37">
        <v>0.11588</v>
      </c>
    </row>
    <row r="151" spans="1:7" ht="15.75" x14ac:dyDescent="0.25">
      <c r="A151" s="44">
        <v>27</v>
      </c>
      <c r="B151" s="35" t="s">
        <v>78</v>
      </c>
      <c r="C151" s="36">
        <v>9856803.7200000007</v>
      </c>
      <c r="D151" s="36">
        <v>2786791.4</v>
      </c>
      <c r="E151" s="37">
        <v>0.28272799999999998</v>
      </c>
      <c r="F151" s="36">
        <v>1136407.33</v>
      </c>
      <c r="G151" s="37">
        <v>0.11529200000000001</v>
      </c>
    </row>
    <row r="152" spans="1:7" ht="15.75" x14ac:dyDescent="0.25">
      <c r="A152" s="44">
        <v>28</v>
      </c>
      <c r="B152" s="35" t="s">
        <v>70</v>
      </c>
      <c r="C152" s="36">
        <v>54576</v>
      </c>
      <c r="D152" s="36">
        <v>6159</v>
      </c>
      <c r="E152" s="37">
        <v>0.11285199999999999</v>
      </c>
      <c r="F152" s="36">
        <v>6159</v>
      </c>
      <c r="G152" s="37">
        <v>0.11285199999999999</v>
      </c>
    </row>
    <row r="153" spans="1:7" ht="15.75" x14ac:dyDescent="0.25">
      <c r="A153" s="44">
        <v>29</v>
      </c>
      <c r="B153" s="35" t="s">
        <v>102</v>
      </c>
      <c r="C153" s="36">
        <v>2828262.51</v>
      </c>
      <c r="D153" s="36">
        <v>1082023.71</v>
      </c>
      <c r="E153" s="37">
        <v>0.382575</v>
      </c>
      <c r="F153" s="36">
        <v>299933.53999999998</v>
      </c>
      <c r="G153" s="37">
        <v>0.106049</v>
      </c>
    </row>
    <row r="154" spans="1:7" ht="15.75" x14ac:dyDescent="0.25">
      <c r="A154" s="44">
        <v>30</v>
      </c>
      <c r="B154" s="35" t="s">
        <v>98</v>
      </c>
      <c r="C154" s="36">
        <v>16171816.029999999</v>
      </c>
      <c r="D154" s="36">
        <v>7326229.0599999996</v>
      </c>
      <c r="E154" s="37">
        <v>0.45302500000000001</v>
      </c>
      <c r="F154" s="36">
        <v>926420.28</v>
      </c>
      <c r="G154" s="37">
        <v>5.7285999999999997E-2</v>
      </c>
    </row>
    <row r="155" spans="1:7" ht="15.75" x14ac:dyDescent="0.25">
      <c r="A155" s="44">
        <v>31</v>
      </c>
      <c r="B155" s="35" t="s">
        <v>117</v>
      </c>
      <c r="C155" s="36">
        <v>1687265.19</v>
      </c>
      <c r="D155" s="36">
        <v>238828.02</v>
      </c>
      <c r="E155" s="37">
        <v>0.14154700000000001</v>
      </c>
      <c r="F155" s="36">
        <v>75740.77</v>
      </c>
      <c r="G155" s="37">
        <v>4.4889999999999999E-2</v>
      </c>
    </row>
    <row r="156" spans="1:7" ht="15.75" x14ac:dyDescent="0.25">
      <c r="A156" s="44">
        <v>32</v>
      </c>
      <c r="B156" s="35" t="s">
        <v>111</v>
      </c>
      <c r="C156" s="36">
        <v>319020</v>
      </c>
      <c r="D156" s="36">
        <v>63829.8</v>
      </c>
      <c r="E156" s="37">
        <v>0.20008100000000001</v>
      </c>
      <c r="F156" s="36">
        <v>13671</v>
      </c>
      <c r="G156" s="37">
        <v>4.2853000000000002E-2</v>
      </c>
    </row>
    <row r="157" spans="1:7" ht="15.75" x14ac:dyDescent="0.25">
      <c r="A157" s="44">
        <v>33</v>
      </c>
      <c r="B157" s="35" t="s">
        <v>115</v>
      </c>
      <c r="C157" s="36">
        <v>500810</v>
      </c>
      <c r="D157" s="36">
        <v>101490</v>
      </c>
      <c r="E157" s="37">
        <v>0.202652</v>
      </c>
      <c r="F157" s="36">
        <v>21271</v>
      </c>
      <c r="G157" s="37">
        <v>4.2472999999999997E-2</v>
      </c>
    </row>
    <row r="158" spans="1:7" ht="15.75" x14ac:dyDescent="0.25">
      <c r="A158" s="44">
        <v>34</v>
      </c>
      <c r="B158" s="35" t="s">
        <v>103</v>
      </c>
      <c r="C158" s="36">
        <v>5086022</v>
      </c>
      <c r="D158" s="36">
        <v>593735.05000000005</v>
      </c>
      <c r="E158" s="37">
        <v>0.116739</v>
      </c>
      <c r="F158" s="36">
        <v>203221.18</v>
      </c>
      <c r="G158" s="37">
        <v>3.9956999999999999E-2</v>
      </c>
    </row>
    <row r="159" spans="1:7" ht="15.75" x14ac:dyDescent="0.25">
      <c r="A159" s="44">
        <v>35</v>
      </c>
      <c r="B159" s="35" t="s">
        <v>107</v>
      </c>
      <c r="C159" s="36">
        <v>1820000</v>
      </c>
      <c r="D159" s="36">
        <v>444421.9</v>
      </c>
      <c r="E159" s="37">
        <v>0.24418799999999999</v>
      </c>
      <c r="F159" s="36">
        <v>71606.44</v>
      </c>
      <c r="G159" s="37">
        <v>3.9343999999999997E-2</v>
      </c>
    </row>
    <row r="160" spans="1:7" ht="15.75" x14ac:dyDescent="0.25">
      <c r="A160" s="44">
        <v>36</v>
      </c>
      <c r="B160" s="35" t="s">
        <v>118</v>
      </c>
      <c r="C160" s="36">
        <v>5841017.4400000004</v>
      </c>
      <c r="D160" s="36">
        <v>689588.74</v>
      </c>
      <c r="E160" s="37">
        <v>0.11806</v>
      </c>
      <c r="F160" s="36">
        <v>221456.43</v>
      </c>
      <c r="G160" s="37">
        <v>3.7914000000000003E-2</v>
      </c>
    </row>
    <row r="161" spans="1:7" ht="15.75" x14ac:dyDescent="0.25">
      <c r="A161" s="44">
        <v>37</v>
      </c>
      <c r="B161" s="35" t="s">
        <v>52</v>
      </c>
      <c r="C161" s="36">
        <v>3200000</v>
      </c>
      <c r="D161" s="36">
        <v>360843.63</v>
      </c>
      <c r="E161" s="37">
        <v>0.112764</v>
      </c>
      <c r="F161" s="36">
        <v>106283.83</v>
      </c>
      <c r="G161" s="37">
        <v>3.3214E-2</v>
      </c>
    </row>
    <row r="162" spans="1:7" ht="15.75" x14ac:dyDescent="0.25">
      <c r="A162" s="44">
        <v>38</v>
      </c>
      <c r="B162" s="35" t="s">
        <v>119</v>
      </c>
      <c r="C162" s="36">
        <v>4818688.6100000003</v>
      </c>
      <c r="D162" s="36">
        <v>1000781.25</v>
      </c>
      <c r="E162" s="37">
        <v>0.20768700000000001</v>
      </c>
      <c r="F162" s="36">
        <v>158992.51999999999</v>
      </c>
      <c r="G162" s="37">
        <v>3.2994999999999997E-2</v>
      </c>
    </row>
    <row r="163" spans="1:7" ht="15.75" x14ac:dyDescent="0.25">
      <c r="A163" s="44">
        <v>39</v>
      </c>
      <c r="B163" s="35" t="s">
        <v>112</v>
      </c>
      <c r="C163" s="36">
        <v>947154.55</v>
      </c>
      <c r="D163" s="36">
        <v>37872.11</v>
      </c>
      <c r="E163" s="37">
        <v>3.9985E-2</v>
      </c>
      <c r="F163" s="36">
        <v>26232.11</v>
      </c>
      <c r="G163" s="37">
        <v>2.7695999999999998E-2</v>
      </c>
    </row>
    <row r="164" spans="1:7" ht="15.75" x14ac:dyDescent="0.25">
      <c r="A164" s="44">
        <v>40</v>
      </c>
      <c r="B164" s="35" t="s">
        <v>120</v>
      </c>
      <c r="C164" s="36">
        <v>5364404.4000000004</v>
      </c>
      <c r="D164" s="36">
        <v>718187.35</v>
      </c>
      <c r="E164" s="37">
        <v>0.13388</v>
      </c>
      <c r="F164" s="36">
        <v>122524.73</v>
      </c>
      <c r="G164" s="37">
        <v>2.2839999999999999E-2</v>
      </c>
    </row>
    <row r="165" spans="1:7" ht="15.75" x14ac:dyDescent="0.25">
      <c r="A165" s="44">
        <v>41</v>
      </c>
      <c r="B165" s="35" t="s">
        <v>121</v>
      </c>
      <c r="C165" s="36">
        <v>6803103.3200000003</v>
      </c>
      <c r="D165" s="36">
        <v>601336.44999999995</v>
      </c>
      <c r="E165" s="37">
        <v>8.8390999999999997E-2</v>
      </c>
      <c r="F165" s="36">
        <v>147760.03</v>
      </c>
      <c r="G165" s="37">
        <v>2.172E-2</v>
      </c>
    </row>
    <row r="166" spans="1:7" ht="15.75" x14ac:dyDescent="0.25">
      <c r="A166" s="44">
        <v>42</v>
      </c>
      <c r="B166" s="35" t="s">
        <v>122</v>
      </c>
      <c r="C166" s="36">
        <v>5672978.3899999997</v>
      </c>
      <c r="D166" s="36">
        <v>1221539.03</v>
      </c>
      <c r="E166" s="37">
        <v>0.21532599999999999</v>
      </c>
      <c r="F166" s="36">
        <v>108945.99</v>
      </c>
      <c r="G166" s="37">
        <v>1.9203999999999999E-2</v>
      </c>
    </row>
    <row r="167" spans="1:7" ht="15.75" x14ac:dyDescent="0.25">
      <c r="A167" s="44">
        <v>43</v>
      </c>
      <c r="B167" s="35" t="s">
        <v>123</v>
      </c>
      <c r="C167" s="36">
        <v>7001711.5300000003</v>
      </c>
      <c r="D167" s="36">
        <v>874760.35</v>
      </c>
      <c r="E167" s="37">
        <v>0.124935</v>
      </c>
      <c r="F167" s="36">
        <v>133062.87</v>
      </c>
      <c r="G167" s="37">
        <v>1.9004E-2</v>
      </c>
    </row>
    <row r="168" spans="1:7" ht="15.75" x14ac:dyDescent="0.25">
      <c r="A168" s="44">
        <v>44</v>
      </c>
      <c r="B168" s="35" t="s">
        <v>124</v>
      </c>
      <c r="C168" s="36">
        <v>5766534.1500000004</v>
      </c>
      <c r="D168" s="36">
        <v>1149327.25</v>
      </c>
      <c r="E168" s="37">
        <v>0.19930999999999999</v>
      </c>
      <c r="F168" s="36">
        <v>106037.46</v>
      </c>
      <c r="G168" s="37">
        <v>1.8388000000000002E-2</v>
      </c>
    </row>
    <row r="169" spans="1:7" ht="15.75" x14ac:dyDescent="0.25">
      <c r="A169" s="44">
        <v>45</v>
      </c>
      <c r="B169" s="35" t="s">
        <v>129</v>
      </c>
      <c r="C169" s="36">
        <v>8679700.0099999998</v>
      </c>
      <c r="D169" s="36">
        <v>1467322.58</v>
      </c>
      <c r="E169" s="37">
        <v>0.16905200000000001</v>
      </c>
      <c r="F169" s="36">
        <v>156952.66</v>
      </c>
      <c r="G169" s="37">
        <v>1.8082999999999998E-2</v>
      </c>
    </row>
    <row r="170" spans="1:7" ht="15.75" x14ac:dyDescent="0.25">
      <c r="A170" s="44">
        <v>46</v>
      </c>
      <c r="B170" s="35" t="s">
        <v>71</v>
      </c>
      <c r="C170" s="36">
        <v>114000</v>
      </c>
      <c r="D170" s="36">
        <v>82539.56</v>
      </c>
      <c r="E170" s="37">
        <v>0.72403099999999998</v>
      </c>
      <c r="F170" s="36">
        <v>1740</v>
      </c>
      <c r="G170" s="37">
        <v>1.5263000000000001E-2</v>
      </c>
    </row>
    <row r="171" spans="1:7" ht="15.75" x14ac:dyDescent="0.25">
      <c r="A171" s="44">
        <v>47</v>
      </c>
      <c r="B171" s="35" t="s">
        <v>125</v>
      </c>
      <c r="C171" s="36">
        <v>1738553.7</v>
      </c>
      <c r="D171" s="36">
        <v>122599.32</v>
      </c>
      <c r="E171" s="37">
        <v>7.0517999999999997E-2</v>
      </c>
      <c r="F171" s="36">
        <v>14942.07</v>
      </c>
      <c r="G171" s="37">
        <v>8.5950000000000002E-3</v>
      </c>
    </row>
    <row r="172" spans="1:7" ht="15.75" x14ac:dyDescent="0.25">
      <c r="A172" s="44">
        <v>48</v>
      </c>
      <c r="B172" s="35" t="s">
        <v>126</v>
      </c>
      <c r="C172" s="36">
        <v>5077567.4000000004</v>
      </c>
      <c r="D172" s="36">
        <v>855380.53</v>
      </c>
      <c r="E172" s="37">
        <v>0.168463</v>
      </c>
      <c r="F172" s="36">
        <v>40476.410000000003</v>
      </c>
      <c r="G172" s="37">
        <v>7.9719999999999999E-3</v>
      </c>
    </row>
    <row r="173" spans="1:7" ht="15.75" x14ac:dyDescent="0.25">
      <c r="A173" s="44">
        <v>49</v>
      </c>
      <c r="B173" s="35" t="s">
        <v>79</v>
      </c>
      <c r="C173" s="36">
        <v>717498.4</v>
      </c>
      <c r="D173" s="36">
        <v>6960</v>
      </c>
      <c r="E173" s="37">
        <v>9.7000000000000003E-3</v>
      </c>
      <c r="F173" s="36">
        <v>5220</v>
      </c>
      <c r="G173" s="37">
        <v>7.2750000000000002E-3</v>
      </c>
    </row>
    <row r="174" spans="1:7" ht="15.75" x14ac:dyDescent="0.25">
      <c r="A174" s="44">
        <v>50</v>
      </c>
      <c r="B174" s="35" t="s">
        <v>104</v>
      </c>
      <c r="C174" s="36">
        <v>900871.85</v>
      </c>
      <c r="D174" s="36">
        <v>5950.69</v>
      </c>
      <c r="E174" s="37">
        <v>6.6049999999999998E-3</v>
      </c>
      <c r="F174" s="36">
        <v>3641.08</v>
      </c>
      <c r="G174" s="37">
        <v>4.0419999999999996E-3</v>
      </c>
    </row>
    <row r="175" spans="1:7" ht="15.75" x14ac:dyDescent="0.25">
      <c r="A175" s="44">
        <v>51</v>
      </c>
      <c r="B175" s="35" t="s">
        <v>72</v>
      </c>
      <c r="C175" s="36">
        <v>10000</v>
      </c>
      <c r="D175" s="36">
        <v>0</v>
      </c>
      <c r="E175" s="37">
        <v>0</v>
      </c>
      <c r="F175" s="36">
        <v>0</v>
      </c>
      <c r="G175" s="37">
        <v>0</v>
      </c>
    </row>
    <row r="176" spans="1:7" ht="15.75" x14ac:dyDescent="0.25">
      <c r="A176" s="44">
        <v>52</v>
      </c>
      <c r="B176" s="35" t="s">
        <v>127</v>
      </c>
      <c r="C176" s="36">
        <v>6235048.1600000001</v>
      </c>
      <c r="D176" s="36">
        <v>66282.84</v>
      </c>
      <c r="E176" s="37">
        <v>1.0631E-2</v>
      </c>
      <c r="F176" s="36">
        <v>0</v>
      </c>
      <c r="G176" s="37">
        <v>0</v>
      </c>
    </row>
    <row r="177" spans="1:7" s="54" customFormat="1" x14ac:dyDescent="0.25">
      <c r="A177" s="92" t="s">
        <v>130</v>
      </c>
      <c r="B177" s="93"/>
      <c r="C177" s="52">
        <v>685920144.61000001</v>
      </c>
      <c r="D177" s="52">
        <v>214761279.12</v>
      </c>
      <c r="E177" s="53">
        <v>0.31309999999999999</v>
      </c>
      <c r="F177" s="52">
        <v>100335438.90000001</v>
      </c>
      <c r="G177" s="53">
        <v>0.14627899999999999</v>
      </c>
    </row>
    <row r="178" spans="1:7" ht="6.95" customHeight="1" x14ac:dyDescent="0.25"/>
    <row r="179" spans="1:7" x14ac:dyDescent="0.25"/>
    <row r="180" spans="1:7" x14ac:dyDescent="0.25"/>
    <row r="181" spans="1:7" ht="15.75" x14ac:dyDescent="0.25">
      <c r="A181" s="43"/>
      <c r="B181" s="43"/>
      <c r="C181" s="43"/>
      <c r="D181" s="43"/>
      <c r="E181" s="43"/>
      <c r="F181" s="43"/>
      <c r="G181" s="43"/>
    </row>
    <row r="182" spans="1:7" x14ac:dyDescent="0.25"/>
    <row r="183" spans="1:7" ht="15.75" x14ac:dyDescent="0.25">
      <c r="A183" s="90" t="s">
        <v>39</v>
      </c>
      <c r="B183" s="91"/>
      <c r="C183" s="91"/>
      <c r="D183" s="91"/>
      <c r="E183" s="91"/>
      <c r="F183" s="91"/>
      <c r="G183" s="91"/>
    </row>
    <row r="184" spans="1:7" ht="15.75" x14ac:dyDescent="0.25">
      <c r="A184" s="90" t="s">
        <v>40</v>
      </c>
      <c r="B184" s="91"/>
      <c r="C184" s="91"/>
      <c r="D184" s="91"/>
      <c r="E184" s="91"/>
      <c r="F184" s="91"/>
      <c r="G184" s="91"/>
    </row>
    <row r="185" spans="1:7" ht="38.25" x14ac:dyDescent="0.25">
      <c r="A185" s="34" t="s">
        <v>132</v>
      </c>
      <c r="B185" s="34" t="s">
        <v>135</v>
      </c>
      <c r="C185" s="33" t="s">
        <v>18</v>
      </c>
      <c r="D185" s="33" t="s">
        <v>19</v>
      </c>
      <c r="E185" s="33" t="s">
        <v>43</v>
      </c>
      <c r="F185" s="33" t="s">
        <v>21</v>
      </c>
      <c r="G185" s="33" t="s">
        <v>44</v>
      </c>
    </row>
    <row r="186" spans="1:7" ht="15.75" x14ac:dyDescent="0.25">
      <c r="A186" s="44">
        <v>1</v>
      </c>
      <c r="B186" s="35" t="s">
        <v>48</v>
      </c>
      <c r="C186" s="36">
        <v>79342160.870000005</v>
      </c>
      <c r="D186" s="36">
        <v>31699521.66</v>
      </c>
      <c r="E186" s="37">
        <v>0.39952900000000002</v>
      </c>
      <c r="F186" s="36">
        <v>18538470.699999999</v>
      </c>
      <c r="G186" s="37">
        <v>0.233652</v>
      </c>
    </row>
    <row r="187" spans="1:7" ht="15.75" x14ac:dyDescent="0.25">
      <c r="A187" s="44">
        <v>2</v>
      </c>
      <c r="B187" s="35" t="s">
        <v>68</v>
      </c>
      <c r="C187" s="36">
        <v>2363975.5699999998</v>
      </c>
      <c r="D187" s="36">
        <v>669871.31999999995</v>
      </c>
      <c r="E187" s="37">
        <v>0.28336600000000001</v>
      </c>
      <c r="F187" s="36">
        <v>539610.56999999995</v>
      </c>
      <c r="G187" s="37">
        <v>0.22826399999999999</v>
      </c>
    </row>
    <row r="188" spans="1:7" ht="15.75" x14ac:dyDescent="0.25">
      <c r="A188" s="44">
        <v>3</v>
      </c>
      <c r="B188" s="35" t="s">
        <v>54</v>
      </c>
      <c r="C188" s="36">
        <v>6795000</v>
      </c>
      <c r="D188" s="36">
        <v>2195802.2999999998</v>
      </c>
      <c r="E188" s="37">
        <v>0.32314999999999999</v>
      </c>
      <c r="F188" s="36">
        <v>1423305.06</v>
      </c>
      <c r="G188" s="37">
        <v>0.20946400000000001</v>
      </c>
    </row>
    <row r="189" spans="1:7" ht="15.75" x14ac:dyDescent="0.25">
      <c r="A189" s="44">
        <v>4</v>
      </c>
      <c r="B189" s="35" t="s">
        <v>49</v>
      </c>
      <c r="C189" s="36">
        <v>35440050</v>
      </c>
      <c r="D189" s="36">
        <v>14935740.310000001</v>
      </c>
      <c r="E189" s="37">
        <v>0.42143700000000001</v>
      </c>
      <c r="F189" s="36">
        <v>6745590.1200000001</v>
      </c>
      <c r="G189" s="37">
        <v>0.19033800000000001</v>
      </c>
    </row>
    <row r="190" spans="1:7" ht="15.75" x14ac:dyDescent="0.25">
      <c r="A190" s="44">
        <v>5</v>
      </c>
      <c r="B190" s="35" t="s">
        <v>74</v>
      </c>
      <c r="C190" s="36">
        <v>3935840.3</v>
      </c>
      <c r="D190" s="36">
        <v>696697.49</v>
      </c>
      <c r="E190" s="37">
        <v>0.177014</v>
      </c>
      <c r="F190" s="36">
        <v>691828.94</v>
      </c>
      <c r="G190" s="37">
        <v>0.17577699999999999</v>
      </c>
    </row>
    <row r="191" spans="1:7" ht="15.75" x14ac:dyDescent="0.25">
      <c r="A191" s="44">
        <v>6</v>
      </c>
      <c r="B191" s="35" t="s">
        <v>60</v>
      </c>
      <c r="C191" s="36">
        <v>231188936.30000001</v>
      </c>
      <c r="D191" s="36">
        <v>96460996.829999998</v>
      </c>
      <c r="E191" s="37">
        <v>0.41723900000000003</v>
      </c>
      <c r="F191" s="36">
        <v>40618768.539999999</v>
      </c>
      <c r="G191" s="37">
        <v>0.17569499999999999</v>
      </c>
    </row>
    <row r="192" spans="1:7" ht="15.75" x14ac:dyDescent="0.25">
      <c r="A192" s="44">
        <v>7</v>
      </c>
      <c r="B192" s="35" t="s">
        <v>75</v>
      </c>
      <c r="C192" s="36">
        <v>6735458.1399999997</v>
      </c>
      <c r="D192" s="36">
        <v>1411766.24</v>
      </c>
      <c r="E192" s="37">
        <v>0.20960200000000001</v>
      </c>
      <c r="F192" s="36">
        <v>1117742.07</v>
      </c>
      <c r="G192" s="37">
        <v>0.16594900000000001</v>
      </c>
    </row>
    <row r="193" spans="1:7" ht="15.75" x14ac:dyDescent="0.25">
      <c r="A193" s="44">
        <v>8</v>
      </c>
      <c r="B193" s="35" t="s">
        <v>50</v>
      </c>
      <c r="C193" s="36">
        <v>196217879.87</v>
      </c>
      <c r="D193" s="36">
        <v>128239308.88</v>
      </c>
      <c r="E193" s="37">
        <v>0.65355600000000003</v>
      </c>
      <c r="F193" s="36">
        <v>32416458.02</v>
      </c>
      <c r="G193" s="37">
        <v>0.16520599999999999</v>
      </c>
    </row>
    <row r="194" spans="1:7" ht="15.75" x14ac:dyDescent="0.25">
      <c r="A194" s="44">
        <v>9</v>
      </c>
      <c r="B194" s="35" t="s">
        <v>106</v>
      </c>
      <c r="C194" s="36">
        <v>988526.19</v>
      </c>
      <c r="D194" s="36">
        <v>160831.98000000001</v>
      </c>
      <c r="E194" s="37">
        <v>0.16269900000000001</v>
      </c>
      <c r="F194" s="36">
        <v>160831.98000000001</v>
      </c>
      <c r="G194" s="37">
        <v>0.16269900000000001</v>
      </c>
    </row>
    <row r="195" spans="1:7" ht="15.75" x14ac:dyDescent="0.25">
      <c r="A195" s="44">
        <v>10</v>
      </c>
      <c r="B195" s="35" t="s">
        <v>76</v>
      </c>
      <c r="C195" s="36">
        <v>13310143</v>
      </c>
      <c r="D195" s="36">
        <v>3861884.79</v>
      </c>
      <c r="E195" s="37">
        <v>0.29014600000000002</v>
      </c>
      <c r="F195" s="36">
        <v>2143435.62</v>
      </c>
      <c r="G195" s="37">
        <v>0.16103799999999999</v>
      </c>
    </row>
    <row r="196" spans="1:7" ht="15.75" x14ac:dyDescent="0.25">
      <c r="A196" s="44">
        <v>11</v>
      </c>
      <c r="B196" s="35" t="s">
        <v>62</v>
      </c>
      <c r="C196" s="36">
        <v>83876974.310000002</v>
      </c>
      <c r="D196" s="36">
        <v>50450904.299999997</v>
      </c>
      <c r="E196" s="37">
        <v>0.60148699999999999</v>
      </c>
      <c r="F196" s="36">
        <v>12769980.16</v>
      </c>
      <c r="G196" s="37">
        <v>0.15224699999999999</v>
      </c>
    </row>
    <row r="197" spans="1:7" ht="15.75" x14ac:dyDescent="0.25">
      <c r="A197" s="44">
        <v>12</v>
      </c>
      <c r="B197" s="35" t="s">
        <v>77</v>
      </c>
      <c r="C197" s="36">
        <v>8144551.7000000002</v>
      </c>
      <c r="D197" s="36">
        <v>2722520.55</v>
      </c>
      <c r="E197" s="37">
        <v>0.33427499999999999</v>
      </c>
      <c r="F197" s="36">
        <v>1222782.06</v>
      </c>
      <c r="G197" s="37">
        <v>0.15013499999999999</v>
      </c>
    </row>
    <row r="198" spans="1:7" ht="15.75" x14ac:dyDescent="0.25">
      <c r="A198" s="44">
        <v>13</v>
      </c>
      <c r="B198" s="35" t="s">
        <v>63</v>
      </c>
      <c r="C198" s="36">
        <v>94441528.560000002</v>
      </c>
      <c r="D198" s="36">
        <v>22793238.27</v>
      </c>
      <c r="E198" s="37">
        <v>0.24134800000000001</v>
      </c>
      <c r="F198" s="36">
        <v>14131028.59</v>
      </c>
      <c r="G198" s="37">
        <v>0.14962700000000001</v>
      </c>
    </row>
    <row r="199" spans="1:7" ht="15.75" x14ac:dyDescent="0.25">
      <c r="A199" s="44">
        <v>14</v>
      </c>
      <c r="B199" s="35" t="s">
        <v>56</v>
      </c>
      <c r="C199" s="36">
        <v>5023406.87</v>
      </c>
      <c r="D199" s="36">
        <v>669949.73</v>
      </c>
      <c r="E199" s="37">
        <v>0.13336600000000001</v>
      </c>
      <c r="F199" s="36">
        <v>669949.73</v>
      </c>
      <c r="G199" s="37">
        <v>0.13336600000000001</v>
      </c>
    </row>
    <row r="200" spans="1:7" ht="15.75" x14ac:dyDescent="0.25">
      <c r="A200" s="44">
        <v>15</v>
      </c>
      <c r="B200" s="35" t="s">
        <v>84</v>
      </c>
      <c r="C200" s="36">
        <v>82934960.25</v>
      </c>
      <c r="D200" s="36">
        <v>26377586.530000001</v>
      </c>
      <c r="E200" s="37">
        <v>0.31805099999999997</v>
      </c>
      <c r="F200" s="36">
        <v>10118137.51</v>
      </c>
      <c r="G200" s="37">
        <v>0.122001</v>
      </c>
    </row>
    <row r="201" spans="1:7" ht="15.75" x14ac:dyDescent="0.25">
      <c r="A201" s="44">
        <v>16</v>
      </c>
      <c r="B201" s="35" t="s">
        <v>51</v>
      </c>
      <c r="C201" s="36">
        <v>1398944.12</v>
      </c>
      <c r="D201" s="36">
        <v>304871.26</v>
      </c>
      <c r="E201" s="37">
        <v>0.21793000000000001</v>
      </c>
      <c r="F201" s="36">
        <v>124592.7</v>
      </c>
      <c r="G201" s="37">
        <v>8.9062000000000002E-2</v>
      </c>
    </row>
    <row r="202" spans="1:7" ht="15.75" x14ac:dyDescent="0.25">
      <c r="A202" s="44">
        <v>17</v>
      </c>
      <c r="B202" s="35" t="s">
        <v>85</v>
      </c>
      <c r="C202" s="36">
        <v>21647346.329999998</v>
      </c>
      <c r="D202" s="36">
        <v>5726498.2400000002</v>
      </c>
      <c r="E202" s="37">
        <v>0.26453599999999999</v>
      </c>
      <c r="F202" s="36">
        <v>1573350.51</v>
      </c>
      <c r="G202" s="37">
        <v>7.2680999999999996E-2</v>
      </c>
    </row>
    <row r="203" spans="1:7" ht="15.75" x14ac:dyDescent="0.25">
      <c r="A203" s="44">
        <v>18</v>
      </c>
      <c r="B203" s="35" t="s">
        <v>110</v>
      </c>
      <c r="C203" s="36">
        <v>26796974.510000002</v>
      </c>
      <c r="D203" s="36">
        <v>1835307.69</v>
      </c>
      <c r="E203" s="37">
        <v>6.8488999999999994E-2</v>
      </c>
      <c r="F203" s="36">
        <v>1304967.07</v>
      </c>
      <c r="G203" s="37">
        <v>4.8697999999999998E-2</v>
      </c>
    </row>
    <row r="204" spans="1:7" ht="15.75" x14ac:dyDescent="0.25">
      <c r="A204" s="44">
        <v>19</v>
      </c>
      <c r="B204" s="35" t="s">
        <v>80</v>
      </c>
      <c r="C204" s="36">
        <v>6184567.8799999999</v>
      </c>
      <c r="D204" s="36">
        <v>48407.16</v>
      </c>
      <c r="E204" s="37">
        <v>7.8270000000000006E-3</v>
      </c>
      <c r="F204" s="36">
        <v>691.55</v>
      </c>
      <c r="G204" s="37">
        <v>1.12E-4</v>
      </c>
    </row>
    <row r="205" spans="1:7" s="54" customFormat="1" x14ac:dyDescent="0.25">
      <c r="A205" s="92" t="s">
        <v>136</v>
      </c>
      <c r="B205" s="93"/>
      <c r="C205" s="52">
        <v>906767224.76999998</v>
      </c>
      <c r="D205" s="52">
        <v>391261705.52999997</v>
      </c>
      <c r="E205" s="53">
        <v>0.43149100000000001</v>
      </c>
      <c r="F205" s="52">
        <v>146311521.5</v>
      </c>
      <c r="G205" s="53">
        <v>0.161355</v>
      </c>
    </row>
    <row r="206" spans="1:7" ht="6.95" customHeight="1" x14ac:dyDescent="0.25">
      <c r="A206" s="43"/>
      <c r="B206" s="43"/>
      <c r="C206" s="43"/>
      <c r="D206" s="43"/>
      <c r="E206" s="43"/>
      <c r="F206" s="43"/>
      <c r="G206" s="43"/>
    </row>
    <row r="207" spans="1:7" ht="6.95" customHeight="1" x14ac:dyDescent="0.25"/>
    <row r="208" spans="1:7" ht="15.75" x14ac:dyDescent="0.25">
      <c r="A208" s="90" t="s">
        <v>39</v>
      </c>
      <c r="B208" s="91"/>
      <c r="C208" s="91"/>
      <c r="D208" s="91"/>
      <c r="E208" s="91"/>
      <c r="F208" s="91"/>
      <c r="G208" s="91"/>
    </row>
    <row r="209" spans="1:7" ht="15.75" x14ac:dyDescent="0.25">
      <c r="A209" s="90" t="s">
        <v>40</v>
      </c>
      <c r="B209" s="91"/>
      <c r="C209" s="91"/>
      <c r="D209" s="91"/>
      <c r="E209" s="91"/>
      <c r="F209" s="91"/>
      <c r="G209" s="91"/>
    </row>
    <row r="210" spans="1:7" ht="38.25" x14ac:dyDescent="0.25">
      <c r="A210" s="34" t="s">
        <v>132</v>
      </c>
      <c r="B210" s="34" t="s">
        <v>137</v>
      </c>
      <c r="C210" s="33" t="s">
        <v>18</v>
      </c>
      <c r="D210" s="33" t="s">
        <v>19</v>
      </c>
      <c r="E210" s="33" t="s">
        <v>43</v>
      </c>
      <c r="F210" s="33" t="s">
        <v>21</v>
      </c>
      <c r="G210" s="33" t="s">
        <v>44</v>
      </c>
    </row>
    <row r="211" spans="1:7" ht="15.75" x14ac:dyDescent="0.25">
      <c r="A211" s="44">
        <v>1</v>
      </c>
      <c r="B211" s="35" t="s">
        <v>87</v>
      </c>
      <c r="C211" s="36">
        <v>59831.59</v>
      </c>
      <c r="D211" s="36">
        <v>59831.59</v>
      </c>
      <c r="E211" s="37">
        <v>1</v>
      </c>
      <c r="F211" s="36">
        <v>59831.59</v>
      </c>
      <c r="G211" s="37">
        <v>1</v>
      </c>
    </row>
    <row r="212" spans="1:7" ht="15.75" x14ac:dyDescent="0.25">
      <c r="A212" s="44">
        <v>2</v>
      </c>
      <c r="B212" s="35" t="s">
        <v>88</v>
      </c>
      <c r="C212" s="36">
        <v>817.68</v>
      </c>
      <c r="D212" s="36">
        <v>817.68</v>
      </c>
      <c r="E212" s="37">
        <v>1</v>
      </c>
      <c r="F212" s="36">
        <v>817.68</v>
      </c>
      <c r="G212" s="37">
        <v>1</v>
      </c>
    </row>
    <row r="213" spans="1:7" ht="15.75" x14ac:dyDescent="0.25">
      <c r="A213" s="44">
        <v>3</v>
      </c>
      <c r="B213" s="35" t="s">
        <v>89</v>
      </c>
      <c r="C213" s="36">
        <v>39282.199999999997</v>
      </c>
      <c r="D213" s="36">
        <v>39282.199999999997</v>
      </c>
      <c r="E213" s="37">
        <v>1</v>
      </c>
      <c r="F213" s="36">
        <v>39282.199999999997</v>
      </c>
      <c r="G213" s="37">
        <v>1</v>
      </c>
    </row>
    <row r="214" spans="1:7" ht="15.75" x14ac:dyDescent="0.25">
      <c r="A214" s="44">
        <v>4</v>
      </c>
      <c r="B214" s="35" t="s">
        <v>90</v>
      </c>
      <c r="C214" s="36">
        <v>14451.74</v>
      </c>
      <c r="D214" s="36">
        <v>14451.74</v>
      </c>
      <c r="E214" s="37">
        <v>1</v>
      </c>
      <c r="F214" s="36">
        <v>14451.74</v>
      </c>
      <c r="G214" s="37">
        <v>1</v>
      </c>
    </row>
    <row r="215" spans="1:7" ht="15.75" x14ac:dyDescent="0.25">
      <c r="A215" s="44">
        <v>5</v>
      </c>
      <c r="B215" s="35" t="s">
        <v>91</v>
      </c>
      <c r="C215" s="36">
        <v>35302.620000000003</v>
      </c>
      <c r="D215" s="36">
        <v>35302.620000000003</v>
      </c>
      <c r="E215" s="37">
        <v>1</v>
      </c>
      <c r="F215" s="36">
        <v>35302.620000000003</v>
      </c>
      <c r="G215" s="37">
        <v>1</v>
      </c>
    </row>
    <row r="216" spans="1:7" ht="15.75" x14ac:dyDescent="0.25">
      <c r="A216" s="44">
        <v>6</v>
      </c>
      <c r="B216" s="35" t="s">
        <v>92</v>
      </c>
      <c r="C216" s="36">
        <v>45301.65</v>
      </c>
      <c r="D216" s="36">
        <v>45301.65</v>
      </c>
      <c r="E216" s="37">
        <v>1</v>
      </c>
      <c r="F216" s="36">
        <v>45301.65</v>
      </c>
      <c r="G216" s="37">
        <v>1</v>
      </c>
    </row>
    <row r="217" spans="1:7" ht="15.75" x14ac:dyDescent="0.25">
      <c r="A217" s="44">
        <v>7</v>
      </c>
      <c r="B217" s="35" t="s">
        <v>93</v>
      </c>
      <c r="C217" s="36">
        <v>262800.78000000003</v>
      </c>
      <c r="D217" s="36">
        <v>262800.78000000003</v>
      </c>
      <c r="E217" s="37">
        <v>1</v>
      </c>
      <c r="F217" s="36">
        <v>262800.78000000003</v>
      </c>
      <c r="G217" s="37">
        <v>1</v>
      </c>
    </row>
    <row r="218" spans="1:7" ht="15.75" x14ac:dyDescent="0.25">
      <c r="A218" s="44">
        <v>8</v>
      </c>
      <c r="B218" s="35" t="s">
        <v>94</v>
      </c>
      <c r="C218" s="36">
        <v>67056.649999999994</v>
      </c>
      <c r="D218" s="36">
        <v>67056.649999999994</v>
      </c>
      <c r="E218" s="37">
        <v>1</v>
      </c>
      <c r="F218" s="36">
        <v>67056.649999999994</v>
      </c>
      <c r="G218" s="37">
        <v>1</v>
      </c>
    </row>
    <row r="219" spans="1:7" ht="15.75" x14ac:dyDescent="0.25">
      <c r="A219" s="44">
        <v>9</v>
      </c>
      <c r="B219" s="35" t="s">
        <v>95</v>
      </c>
      <c r="C219" s="36">
        <v>21876.13</v>
      </c>
      <c r="D219" s="36">
        <v>21876.13</v>
      </c>
      <c r="E219" s="37">
        <v>1</v>
      </c>
      <c r="F219" s="36">
        <v>21876.13</v>
      </c>
      <c r="G219" s="37">
        <v>1</v>
      </c>
    </row>
    <row r="220" spans="1:7" ht="15.75" x14ac:dyDescent="0.25">
      <c r="A220" s="44">
        <v>10</v>
      </c>
      <c r="B220" s="35" t="s">
        <v>96</v>
      </c>
      <c r="C220" s="36">
        <v>93923.02</v>
      </c>
      <c r="D220" s="36">
        <v>93923.02</v>
      </c>
      <c r="E220" s="37">
        <v>1</v>
      </c>
      <c r="F220" s="36">
        <v>93923.02</v>
      </c>
      <c r="G220" s="37">
        <v>1</v>
      </c>
    </row>
    <row r="221" spans="1:7" ht="15.75" x14ac:dyDescent="0.25">
      <c r="A221" s="44">
        <v>11</v>
      </c>
      <c r="B221" s="35" t="s">
        <v>82</v>
      </c>
      <c r="C221" s="36">
        <v>1208000</v>
      </c>
      <c r="D221" s="36">
        <v>1062440.46</v>
      </c>
      <c r="E221" s="37">
        <v>0.87950399999999995</v>
      </c>
      <c r="F221" s="36">
        <v>1036475.46</v>
      </c>
      <c r="G221" s="37">
        <v>0.85800900000000002</v>
      </c>
    </row>
    <row r="222" spans="1:7" ht="15.75" x14ac:dyDescent="0.25">
      <c r="A222" s="44">
        <v>12</v>
      </c>
      <c r="B222" s="35" t="s">
        <v>66</v>
      </c>
      <c r="C222" s="36">
        <v>75000</v>
      </c>
      <c r="D222" s="36">
        <v>19133.900000000001</v>
      </c>
      <c r="E222" s="37">
        <v>0.25511899999999998</v>
      </c>
      <c r="F222" s="36">
        <v>19133.900000000001</v>
      </c>
      <c r="G222" s="37">
        <v>0.25511899999999998</v>
      </c>
    </row>
    <row r="223" spans="1:7" ht="15.75" x14ac:dyDescent="0.25">
      <c r="A223" s="44">
        <v>13</v>
      </c>
      <c r="B223" s="35" t="s">
        <v>67</v>
      </c>
      <c r="C223" s="36">
        <v>10462672.4</v>
      </c>
      <c r="D223" s="36">
        <v>3017136.08</v>
      </c>
      <c r="E223" s="37">
        <v>0.28837099999999999</v>
      </c>
      <c r="F223" s="36">
        <v>2504728.9</v>
      </c>
      <c r="G223" s="37">
        <v>0.239397</v>
      </c>
    </row>
    <row r="224" spans="1:7" ht="15.75" x14ac:dyDescent="0.25">
      <c r="A224" s="44">
        <v>14</v>
      </c>
      <c r="B224" s="35" t="s">
        <v>48</v>
      </c>
      <c r="C224" s="36">
        <v>79342160.870000005</v>
      </c>
      <c r="D224" s="36">
        <v>31699521.66</v>
      </c>
      <c r="E224" s="37">
        <v>0.39952900000000002</v>
      </c>
      <c r="F224" s="36">
        <v>18538470.699999999</v>
      </c>
      <c r="G224" s="37">
        <v>0.233652</v>
      </c>
    </row>
    <row r="225" spans="1:7" ht="15.75" x14ac:dyDescent="0.25">
      <c r="A225" s="44">
        <v>15</v>
      </c>
      <c r="B225" s="35" t="s">
        <v>68</v>
      </c>
      <c r="C225" s="36">
        <v>2363975.5699999998</v>
      </c>
      <c r="D225" s="36">
        <v>669871.31999999995</v>
      </c>
      <c r="E225" s="37">
        <v>0.28336600000000001</v>
      </c>
      <c r="F225" s="36">
        <v>539610.56999999995</v>
      </c>
      <c r="G225" s="37">
        <v>0.22826399999999999</v>
      </c>
    </row>
    <row r="226" spans="1:7" ht="15.75" x14ac:dyDescent="0.25">
      <c r="A226" s="44">
        <v>16</v>
      </c>
      <c r="B226" s="35" t="s">
        <v>97</v>
      </c>
      <c r="C226" s="36">
        <v>180000</v>
      </c>
      <c r="D226" s="36">
        <v>45217.38</v>
      </c>
      <c r="E226" s="37">
        <v>0.25120799999999999</v>
      </c>
      <c r="F226" s="36">
        <v>39565.21</v>
      </c>
      <c r="G226" s="37">
        <v>0.219807</v>
      </c>
    </row>
    <row r="227" spans="1:7" ht="15.75" x14ac:dyDescent="0.25">
      <c r="A227" s="44">
        <v>17</v>
      </c>
      <c r="B227" s="35" t="s">
        <v>54</v>
      </c>
      <c r="C227" s="36">
        <v>6795000</v>
      </c>
      <c r="D227" s="36">
        <v>2195802.2999999998</v>
      </c>
      <c r="E227" s="37">
        <v>0.32314999999999999</v>
      </c>
      <c r="F227" s="36">
        <v>1423305.06</v>
      </c>
      <c r="G227" s="37">
        <v>0.20946400000000001</v>
      </c>
    </row>
    <row r="228" spans="1:7" ht="15.75" x14ac:dyDescent="0.25">
      <c r="A228" s="44">
        <v>18</v>
      </c>
      <c r="B228" s="35" t="s">
        <v>100</v>
      </c>
      <c r="C228" s="36">
        <v>1678825.71</v>
      </c>
      <c r="D228" s="36">
        <v>662823.43999999994</v>
      </c>
      <c r="E228" s="37">
        <v>0.394814</v>
      </c>
      <c r="F228" s="36">
        <v>334448.09999999998</v>
      </c>
      <c r="G228" s="37">
        <v>0.199215</v>
      </c>
    </row>
    <row r="229" spans="1:7" ht="15.75" x14ac:dyDescent="0.25">
      <c r="A229" s="44">
        <v>19</v>
      </c>
      <c r="B229" s="35" t="s">
        <v>49</v>
      </c>
      <c r="C229" s="36">
        <v>35440050</v>
      </c>
      <c r="D229" s="36">
        <v>14935740.310000001</v>
      </c>
      <c r="E229" s="37">
        <v>0.42143700000000001</v>
      </c>
      <c r="F229" s="36">
        <v>6745590.1200000001</v>
      </c>
      <c r="G229" s="37">
        <v>0.19033800000000001</v>
      </c>
    </row>
    <row r="230" spans="1:7" ht="15.75" x14ac:dyDescent="0.25">
      <c r="A230" s="44">
        <v>20</v>
      </c>
      <c r="B230" s="35" t="s">
        <v>45</v>
      </c>
      <c r="C230" s="36">
        <v>304980540.47000003</v>
      </c>
      <c r="D230" s="36">
        <v>73011552.829999998</v>
      </c>
      <c r="E230" s="37">
        <v>0.239397</v>
      </c>
      <c r="F230" s="36">
        <v>57067773.600000001</v>
      </c>
      <c r="G230" s="37">
        <v>0.18711900000000001</v>
      </c>
    </row>
    <row r="231" spans="1:7" ht="15.75" x14ac:dyDescent="0.25">
      <c r="A231" s="44">
        <v>21</v>
      </c>
      <c r="B231" s="35" t="s">
        <v>74</v>
      </c>
      <c r="C231" s="36">
        <v>3935840.3</v>
      </c>
      <c r="D231" s="36">
        <v>696697.49</v>
      </c>
      <c r="E231" s="37">
        <v>0.177014</v>
      </c>
      <c r="F231" s="36">
        <v>691828.94</v>
      </c>
      <c r="G231" s="37">
        <v>0.17577699999999999</v>
      </c>
    </row>
    <row r="232" spans="1:7" ht="15.75" x14ac:dyDescent="0.25">
      <c r="A232" s="44">
        <v>22</v>
      </c>
      <c r="B232" s="35" t="s">
        <v>60</v>
      </c>
      <c r="C232" s="36">
        <v>231188936.30000001</v>
      </c>
      <c r="D232" s="36">
        <v>96460996.829999998</v>
      </c>
      <c r="E232" s="37">
        <v>0.41723900000000003</v>
      </c>
      <c r="F232" s="36">
        <v>40618768.539999999</v>
      </c>
      <c r="G232" s="37">
        <v>0.17569499999999999</v>
      </c>
    </row>
    <row r="233" spans="1:7" ht="15.75" x14ac:dyDescent="0.25">
      <c r="A233" s="44">
        <v>23</v>
      </c>
      <c r="B233" s="35" t="s">
        <v>75</v>
      </c>
      <c r="C233" s="36">
        <v>6735458.1399999997</v>
      </c>
      <c r="D233" s="36">
        <v>1411766.24</v>
      </c>
      <c r="E233" s="37">
        <v>0.20960200000000001</v>
      </c>
      <c r="F233" s="36">
        <v>1117742.07</v>
      </c>
      <c r="G233" s="37">
        <v>0.16594900000000001</v>
      </c>
    </row>
    <row r="234" spans="1:7" ht="15.75" x14ac:dyDescent="0.25">
      <c r="A234" s="44">
        <v>24</v>
      </c>
      <c r="B234" s="35" t="s">
        <v>50</v>
      </c>
      <c r="C234" s="36">
        <v>196217879.87</v>
      </c>
      <c r="D234" s="36">
        <v>128239308.88</v>
      </c>
      <c r="E234" s="37">
        <v>0.65355600000000003</v>
      </c>
      <c r="F234" s="36">
        <v>32416458.02</v>
      </c>
      <c r="G234" s="37">
        <v>0.16520599999999999</v>
      </c>
    </row>
    <row r="235" spans="1:7" ht="15.75" x14ac:dyDescent="0.25">
      <c r="A235" s="44">
        <v>25</v>
      </c>
      <c r="B235" s="35" t="s">
        <v>106</v>
      </c>
      <c r="C235" s="36">
        <v>988526.19</v>
      </c>
      <c r="D235" s="36">
        <v>160831.98000000001</v>
      </c>
      <c r="E235" s="37">
        <v>0.16269900000000001</v>
      </c>
      <c r="F235" s="36">
        <v>160831.98000000001</v>
      </c>
      <c r="G235" s="37">
        <v>0.16269900000000001</v>
      </c>
    </row>
    <row r="236" spans="1:7" ht="15.75" x14ac:dyDescent="0.25">
      <c r="A236" s="44">
        <v>26</v>
      </c>
      <c r="B236" s="35" t="s">
        <v>61</v>
      </c>
      <c r="C236" s="36">
        <v>64157834.829999998</v>
      </c>
      <c r="D236" s="36">
        <v>19678227</v>
      </c>
      <c r="E236" s="37">
        <v>0.30671599999999999</v>
      </c>
      <c r="F236" s="36">
        <v>10427147.6</v>
      </c>
      <c r="G236" s="37">
        <v>0.162523</v>
      </c>
    </row>
    <row r="237" spans="1:7" ht="15.75" x14ac:dyDescent="0.25">
      <c r="A237" s="44">
        <v>27</v>
      </c>
      <c r="B237" s="35" t="s">
        <v>55</v>
      </c>
      <c r="C237" s="36">
        <v>6895277.4100000001</v>
      </c>
      <c r="D237" s="36">
        <v>1349147</v>
      </c>
      <c r="E237" s="37">
        <v>0.195662</v>
      </c>
      <c r="F237" s="36">
        <v>1114423</v>
      </c>
      <c r="G237" s="37">
        <v>0.16162099999999999</v>
      </c>
    </row>
    <row r="238" spans="1:7" ht="15.75" x14ac:dyDescent="0.25">
      <c r="A238" s="44">
        <v>28</v>
      </c>
      <c r="B238" s="35" t="s">
        <v>58</v>
      </c>
      <c r="C238" s="36">
        <v>3500000</v>
      </c>
      <c r="D238" s="36">
        <v>1544270.57</v>
      </c>
      <c r="E238" s="37">
        <v>0.44122</v>
      </c>
      <c r="F238" s="36">
        <v>564307.16</v>
      </c>
      <c r="G238" s="37">
        <v>0.16123100000000001</v>
      </c>
    </row>
    <row r="239" spans="1:7" ht="15.75" x14ac:dyDescent="0.25">
      <c r="A239" s="44">
        <v>29</v>
      </c>
      <c r="B239" s="35" t="s">
        <v>76</v>
      </c>
      <c r="C239" s="36">
        <v>13310143</v>
      </c>
      <c r="D239" s="36">
        <v>3861884.79</v>
      </c>
      <c r="E239" s="37">
        <v>0.29014600000000002</v>
      </c>
      <c r="F239" s="36">
        <v>2143435.62</v>
      </c>
      <c r="G239" s="37">
        <v>0.16103799999999999</v>
      </c>
    </row>
    <row r="240" spans="1:7" ht="15.75" x14ac:dyDescent="0.25">
      <c r="A240" s="44">
        <v>30</v>
      </c>
      <c r="B240" s="35" t="s">
        <v>46</v>
      </c>
      <c r="C240" s="36">
        <v>6763608.4900000002</v>
      </c>
      <c r="D240" s="36">
        <v>1349979.64</v>
      </c>
      <c r="E240" s="37">
        <v>0.19959499999999999</v>
      </c>
      <c r="F240" s="36">
        <v>1076051.8500000001</v>
      </c>
      <c r="G240" s="37">
        <v>0.15909400000000001</v>
      </c>
    </row>
    <row r="241" spans="1:7" ht="15.75" x14ac:dyDescent="0.25">
      <c r="A241" s="44">
        <v>31</v>
      </c>
      <c r="B241" s="35" t="s">
        <v>62</v>
      </c>
      <c r="C241" s="36">
        <v>83876974.310000002</v>
      </c>
      <c r="D241" s="36">
        <v>50450904.299999997</v>
      </c>
      <c r="E241" s="37">
        <v>0.60148699999999999</v>
      </c>
      <c r="F241" s="36">
        <v>12769980.16</v>
      </c>
      <c r="G241" s="37">
        <v>0.15224699999999999</v>
      </c>
    </row>
    <row r="242" spans="1:7" ht="15.75" x14ac:dyDescent="0.25">
      <c r="A242" s="44">
        <v>32</v>
      </c>
      <c r="B242" s="35" t="s">
        <v>77</v>
      </c>
      <c r="C242" s="36">
        <v>8144551.7000000002</v>
      </c>
      <c r="D242" s="36">
        <v>2722520.55</v>
      </c>
      <c r="E242" s="37">
        <v>0.33427499999999999</v>
      </c>
      <c r="F242" s="36">
        <v>1222782.06</v>
      </c>
      <c r="G242" s="37">
        <v>0.15013499999999999</v>
      </c>
    </row>
    <row r="243" spans="1:7" ht="15.75" x14ac:dyDescent="0.25">
      <c r="A243" s="44">
        <v>33</v>
      </c>
      <c r="B243" s="35" t="s">
        <v>63</v>
      </c>
      <c r="C243" s="36">
        <v>94441528.560000002</v>
      </c>
      <c r="D243" s="36">
        <v>22793238.27</v>
      </c>
      <c r="E243" s="37">
        <v>0.24134800000000001</v>
      </c>
      <c r="F243" s="36">
        <v>14131028.59</v>
      </c>
      <c r="G243" s="37">
        <v>0.14962700000000001</v>
      </c>
    </row>
    <row r="244" spans="1:7" ht="15.75" x14ac:dyDescent="0.25">
      <c r="A244" s="44">
        <v>34</v>
      </c>
      <c r="B244" s="35" t="s">
        <v>56</v>
      </c>
      <c r="C244" s="36">
        <v>5023406.87</v>
      </c>
      <c r="D244" s="36">
        <v>669949.73</v>
      </c>
      <c r="E244" s="37">
        <v>0.13336600000000001</v>
      </c>
      <c r="F244" s="36">
        <v>669949.73</v>
      </c>
      <c r="G244" s="37">
        <v>0.13336600000000001</v>
      </c>
    </row>
    <row r="245" spans="1:7" ht="15.75" x14ac:dyDescent="0.25">
      <c r="A245" s="44">
        <v>35</v>
      </c>
      <c r="B245" s="35" t="s">
        <v>114</v>
      </c>
      <c r="C245" s="36">
        <v>255246.1</v>
      </c>
      <c r="D245" s="36">
        <v>32806.9</v>
      </c>
      <c r="E245" s="37">
        <v>0.12853000000000001</v>
      </c>
      <c r="F245" s="36">
        <v>32806.9</v>
      </c>
      <c r="G245" s="37">
        <v>0.12853000000000001</v>
      </c>
    </row>
    <row r="246" spans="1:7" ht="15.75" x14ac:dyDescent="0.25">
      <c r="A246" s="44">
        <v>36</v>
      </c>
      <c r="B246" s="35" t="s">
        <v>83</v>
      </c>
      <c r="C246" s="36">
        <v>3249403.37</v>
      </c>
      <c r="D246" s="36">
        <v>854335.68</v>
      </c>
      <c r="E246" s="37">
        <v>0.26292100000000002</v>
      </c>
      <c r="F246" s="36">
        <v>402565.76</v>
      </c>
      <c r="G246" s="37">
        <v>0.123889</v>
      </c>
    </row>
    <row r="247" spans="1:7" ht="15.75" x14ac:dyDescent="0.25">
      <c r="A247" s="44">
        <v>37</v>
      </c>
      <c r="B247" s="35" t="s">
        <v>69</v>
      </c>
      <c r="C247" s="36">
        <v>35584457.32</v>
      </c>
      <c r="D247" s="36">
        <v>17786851.559999999</v>
      </c>
      <c r="E247" s="37">
        <v>0.49984899999999999</v>
      </c>
      <c r="F247" s="36">
        <v>4405463.71</v>
      </c>
      <c r="G247" s="37">
        <v>0.123803</v>
      </c>
    </row>
    <row r="248" spans="1:7" ht="15.75" x14ac:dyDescent="0.25">
      <c r="A248" s="44">
        <v>38</v>
      </c>
      <c r="B248" s="35" t="s">
        <v>84</v>
      </c>
      <c r="C248" s="36">
        <v>82934960.25</v>
      </c>
      <c r="D248" s="36">
        <v>26377586.530000001</v>
      </c>
      <c r="E248" s="37">
        <v>0.31805099999999997</v>
      </c>
      <c r="F248" s="36">
        <v>10118137.51</v>
      </c>
      <c r="G248" s="37">
        <v>0.122001</v>
      </c>
    </row>
    <row r="249" spans="1:7" ht="15.75" x14ac:dyDescent="0.25">
      <c r="A249" s="44">
        <v>39</v>
      </c>
      <c r="B249" s="35" t="s">
        <v>64</v>
      </c>
      <c r="C249" s="36">
        <v>109952118.73999999</v>
      </c>
      <c r="D249" s="36">
        <v>65153960.409999996</v>
      </c>
      <c r="E249" s="37">
        <v>0.59256699999999995</v>
      </c>
      <c r="F249" s="36">
        <v>13138557.439999999</v>
      </c>
      <c r="G249" s="37">
        <v>0.119493</v>
      </c>
    </row>
    <row r="250" spans="1:7" ht="15.75" x14ac:dyDescent="0.25">
      <c r="A250" s="44">
        <v>40</v>
      </c>
      <c r="B250" s="35" t="s">
        <v>109</v>
      </c>
      <c r="C250" s="36">
        <v>23118066.379999999</v>
      </c>
      <c r="D250" s="36">
        <v>5631005.3200000003</v>
      </c>
      <c r="E250" s="37">
        <v>0.24357599999999999</v>
      </c>
      <c r="F250" s="36">
        <v>2726783.31</v>
      </c>
      <c r="G250" s="37">
        <v>0.11795</v>
      </c>
    </row>
    <row r="251" spans="1:7" ht="15.75" x14ac:dyDescent="0.25">
      <c r="A251" s="44">
        <v>41</v>
      </c>
      <c r="B251" s="35" t="s">
        <v>101</v>
      </c>
      <c r="C251" s="36">
        <v>6005041.9699999997</v>
      </c>
      <c r="D251" s="36">
        <v>1016967.27</v>
      </c>
      <c r="E251" s="37">
        <v>0.169352</v>
      </c>
      <c r="F251" s="36">
        <v>695864.21</v>
      </c>
      <c r="G251" s="37">
        <v>0.11588</v>
      </c>
    </row>
    <row r="252" spans="1:7" ht="15.75" x14ac:dyDescent="0.25">
      <c r="A252" s="44">
        <v>42</v>
      </c>
      <c r="B252" s="35" t="s">
        <v>78</v>
      </c>
      <c r="C252" s="36">
        <v>9856803.7200000007</v>
      </c>
      <c r="D252" s="36">
        <v>2786791.4</v>
      </c>
      <c r="E252" s="37">
        <v>0.28272799999999998</v>
      </c>
      <c r="F252" s="36">
        <v>1136407.33</v>
      </c>
      <c r="G252" s="37">
        <v>0.11529200000000001</v>
      </c>
    </row>
    <row r="253" spans="1:7" ht="15.75" x14ac:dyDescent="0.25">
      <c r="A253" s="44">
        <v>43</v>
      </c>
      <c r="B253" s="35" t="s">
        <v>70</v>
      </c>
      <c r="C253" s="36">
        <v>54576</v>
      </c>
      <c r="D253" s="36">
        <v>6159</v>
      </c>
      <c r="E253" s="37">
        <v>0.11285199999999999</v>
      </c>
      <c r="F253" s="36">
        <v>6159</v>
      </c>
      <c r="G253" s="37">
        <v>0.11285199999999999</v>
      </c>
    </row>
    <row r="254" spans="1:7" ht="15.75" x14ac:dyDescent="0.25">
      <c r="A254" s="44">
        <v>44</v>
      </c>
      <c r="B254" s="35" t="s">
        <v>102</v>
      </c>
      <c r="C254" s="36">
        <v>2828262.51</v>
      </c>
      <c r="D254" s="36">
        <v>1082023.71</v>
      </c>
      <c r="E254" s="37">
        <v>0.382575</v>
      </c>
      <c r="F254" s="36">
        <v>299933.53999999998</v>
      </c>
      <c r="G254" s="37">
        <v>0.106049</v>
      </c>
    </row>
    <row r="255" spans="1:7" ht="15.75" x14ac:dyDescent="0.25">
      <c r="A255" s="44">
        <v>45</v>
      </c>
      <c r="B255" s="35" t="s">
        <v>51</v>
      </c>
      <c r="C255" s="36">
        <v>1398944.12</v>
      </c>
      <c r="D255" s="36">
        <v>304871.26</v>
      </c>
      <c r="E255" s="37">
        <v>0.21793000000000001</v>
      </c>
      <c r="F255" s="36">
        <v>124592.7</v>
      </c>
      <c r="G255" s="37">
        <v>8.9062000000000002E-2</v>
      </c>
    </row>
    <row r="256" spans="1:7" ht="15.75" x14ac:dyDescent="0.25">
      <c r="A256" s="44">
        <v>46</v>
      </c>
      <c r="B256" s="35" t="s">
        <v>85</v>
      </c>
      <c r="C256" s="36">
        <v>21647346.329999998</v>
      </c>
      <c r="D256" s="36">
        <v>5726498.2400000002</v>
      </c>
      <c r="E256" s="37">
        <v>0.26453599999999999</v>
      </c>
      <c r="F256" s="36">
        <v>1573350.51</v>
      </c>
      <c r="G256" s="37">
        <v>7.2680999999999996E-2</v>
      </c>
    </row>
    <row r="257" spans="1:7" ht="15.75" x14ac:dyDescent="0.25">
      <c r="A257" s="44">
        <v>47</v>
      </c>
      <c r="B257" s="35" t="s">
        <v>98</v>
      </c>
      <c r="C257" s="36">
        <v>16171816.029999999</v>
      </c>
      <c r="D257" s="36">
        <v>7326229.0599999996</v>
      </c>
      <c r="E257" s="37">
        <v>0.45302500000000001</v>
      </c>
      <c r="F257" s="36">
        <v>926420.28</v>
      </c>
      <c r="G257" s="37">
        <v>5.7285999999999997E-2</v>
      </c>
    </row>
    <row r="258" spans="1:7" ht="15.75" x14ac:dyDescent="0.25">
      <c r="A258" s="44">
        <v>48</v>
      </c>
      <c r="B258" s="35" t="s">
        <v>110</v>
      </c>
      <c r="C258" s="36">
        <v>26796974.510000002</v>
      </c>
      <c r="D258" s="36">
        <v>1835307.69</v>
      </c>
      <c r="E258" s="37">
        <v>6.8488999999999994E-2</v>
      </c>
      <c r="F258" s="36">
        <v>1304967.07</v>
      </c>
      <c r="G258" s="37">
        <v>4.8697999999999998E-2</v>
      </c>
    </row>
    <row r="259" spans="1:7" ht="15.75" x14ac:dyDescent="0.25">
      <c r="A259" s="44">
        <v>49</v>
      </c>
      <c r="B259" s="35" t="s">
        <v>117</v>
      </c>
      <c r="C259" s="36">
        <v>1687265.19</v>
      </c>
      <c r="D259" s="36">
        <v>238828.02</v>
      </c>
      <c r="E259" s="37">
        <v>0.14154700000000001</v>
      </c>
      <c r="F259" s="36">
        <v>75740.77</v>
      </c>
      <c r="G259" s="37">
        <v>4.4889999999999999E-2</v>
      </c>
    </row>
    <row r="260" spans="1:7" ht="15.75" x14ac:dyDescent="0.25">
      <c r="A260" s="44">
        <v>50</v>
      </c>
      <c r="B260" s="35" t="s">
        <v>111</v>
      </c>
      <c r="C260" s="36">
        <v>319020</v>
      </c>
      <c r="D260" s="36">
        <v>63829.8</v>
      </c>
      <c r="E260" s="37">
        <v>0.20008100000000001</v>
      </c>
      <c r="F260" s="36">
        <v>13671</v>
      </c>
      <c r="G260" s="37">
        <v>4.2853000000000002E-2</v>
      </c>
    </row>
    <row r="261" spans="1:7" ht="15.75" x14ac:dyDescent="0.25">
      <c r="A261" s="44">
        <v>51</v>
      </c>
      <c r="B261" s="35" t="s">
        <v>115</v>
      </c>
      <c r="C261" s="36">
        <v>500810</v>
      </c>
      <c r="D261" s="36">
        <v>101490</v>
      </c>
      <c r="E261" s="37">
        <v>0.202652</v>
      </c>
      <c r="F261" s="36">
        <v>21271</v>
      </c>
      <c r="G261" s="37">
        <v>4.2472999999999997E-2</v>
      </c>
    </row>
    <row r="262" spans="1:7" ht="15.75" x14ac:dyDescent="0.25">
      <c r="A262" s="44">
        <v>52</v>
      </c>
      <c r="B262" s="35" t="s">
        <v>103</v>
      </c>
      <c r="C262" s="36">
        <v>5086022</v>
      </c>
      <c r="D262" s="36">
        <v>593735.05000000005</v>
      </c>
      <c r="E262" s="37">
        <v>0.116739</v>
      </c>
      <c r="F262" s="36">
        <v>203221.18</v>
      </c>
      <c r="G262" s="37">
        <v>3.9956999999999999E-2</v>
      </c>
    </row>
    <row r="263" spans="1:7" ht="15.75" x14ac:dyDescent="0.25">
      <c r="A263" s="44">
        <v>53</v>
      </c>
      <c r="B263" s="35" t="s">
        <v>107</v>
      </c>
      <c r="C263" s="36">
        <v>1820000</v>
      </c>
      <c r="D263" s="36">
        <v>444421.9</v>
      </c>
      <c r="E263" s="37">
        <v>0.24418799999999999</v>
      </c>
      <c r="F263" s="36">
        <v>71606.44</v>
      </c>
      <c r="G263" s="37">
        <v>3.9343999999999997E-2</v>
      </c>
    </row>
    <row r="264" spans="1:7" ht="15.75" x14ac:dyDescent="0.25">
      <c r="A264" s="44">
        <v>54</v>
      </c>
      <c r="B264" s="35" t="s">
        <v>118</v>
      </c>
      <c r="C264" s="36">
        <v>5841017.4400000004</v>
      </c>
      <c r="D264" s="36">
        <v>689588.74</v>
      </c>
      <c r="E264" s="37">
        <v>0.11806</v>
      </c>
      <c r="F264" s="36">
        <v>221456.43</v>
      </c>
      <c r="G264" s="37">
        <v>3.7914000000000003E-2</v>
      </c>
    </row>
    <row r="265" spans="1:7" ht="15.75" x14ac:dyDescent="0.25">
      <c r="A265" s="44">
        <v>55</v>
      </c>
      <c r="B265" s="35" t="s">
        <v>52</v>
      </c>
      <c r="C265" s="36">
        <v>3200000</v>
      </c>
      <c r="D265" s="36">
        <v>360843.63</v>
      </c>
      <c r="E265" s="37">
        <v>0.112764</v>
      </c>
      <c r="F265" s="36">
        <v>106283.83</v>
      </c>
      <c r="G265" s="37">
        <v>3.3214E-2</v>
      </c>
    </row>
    <row r="266" spans="1:7" ht="15.75" x14ac:dyDescent="0.25">
      <c r="A266" s="44">
        <v>56</v>
      </c>
      <c r="B266" s="35" t="s">
        <v>119</v>
      </c>
      <c r="C266" s="36">
        <v>4818688.6100000003</v>
      </c>
      <c r="D266" s="36">
        <v>1000781.25</v>
      </c>
      <c r="E266" s="37">
        <v>0.20768700000000001</v>
      </c>
      <c r="F266" s="36">
        <v>158992.51999999999</v>
      </c>
      <c r="G266" s="37">
        <v>3.2994999999999997E-2</v>
      </c>
    </row>
    <row r="267" spans="1:7" ht="15.75" x14ac:dyDescent="0.25">
      <c r="A267" s="44">
        <v>57</v>
      </c>
      <c r="B267" s="35" t="s">
        <v>112</v>
      </c>
      <c r="C267" s="36">
        <v>947154.55</v>
      </c>
      <c r="D267" s="36">
        <v>37872.11</v>
      </c>
      <c r="E267" s="37">
        <v>3.9985E-2</v>
      </c>
      <c r="F267" s="36">
        <v>26232.11</v>
      </c>
      <c r="G267" s="37">
        <v>2.7695999999999998E-2</v>
      </c>
    </row>
    <row r="268" spans="1:7" ht="15.75" x14ac:dyDescent="0.25">
      <c r="A268" s="44">
        <v>58</v>
      </c>
      <c r="B268" s="35" t="s">
        <v>120</v>
      </c>
      <c r="C268" s="36">
        <v>5364404.4000000004</v>
      </c>
      <c r="D268" s="36">
        <v>718187.35</v>
      </c>
      <c r="E268" s="37">
        <v>0.13388</v>
      </c>
      <c r="F268" s="36">
        <v>122524.73</v>
      </c>
      <c r="G268" s="37">
        <v>2.2839999999999999E-2</v>
      </c>
    </row>
    <row r="269" spans="1:7" ht="15.75" x14ac:dyDescent="0.25">
      <c r="A269" s="44">
        <v>59</v>
      </c>
      <c r="B269" s="35" t="s">
        <v>121</v>
      </c>
      <c r="C269" s="36">
        <v>6803103.3200000003</v>
      </c>
      <c r="D269" s="36">
        <v>601336.44999999995</v>
      </c>
      <c r="E269" s="37">
        <v>8.8390999999999997E-2</v>
      </c>
      <c r="F269" s="36">
        <v>147760.03</v>
      </c>
      <c r="G269" s="37">
        <v>2.172E-2</v>
      </c>
    </row>
    <row r="270" spans="1:7" ht="15.75" x14ac:dyDescent="0.25">
      <c r="A270" s="44">
        <v>60</v>
      </c>
      <c r="B270" s="35" t="s">
        <v>122</v>
      </c>
      <c r="C270" s="36">
        <v>5672978.3899999997</v>
      </c>
      <c r="D270" s="36">
        <v>1221539.03</v>
      </c>
      <c r="E270" s="37">
        <v>0.21532599999999999</v>
      </c>
      <c r="F270" s="36">
        <v>108945.99</v>
      </c>
      <c r="G270" s="37">
        <v>1.9203999999999999E-2</v>
      </c>
    </row>
    <row r="271" spans="1:7" ht="15.75" x14ac:dyDescent="0.25">
      <c r="A271" s="44">
        <v>61</v>
      </c>
      <c r="B271" s="35" t="s">
        <v>123</v>
      </c>
      <c r="C271" s="36">
        <v>7001711.5300000003</v>
      </c>
      <c r="D271" s="36">
        <v>874760.35</v>
      </c>
      <c r="E271" s="37">
        <v>0.124935</v>
      </c>
      <c r="F271" s="36">
        <v>133062.87</v>
      </c>
      <c r="G271" s="37">
        <v>1.9004E-2</v>
      </c>
    </row>
    <row r="272" spans="1:7" ht="15.75" x14ac:dyDescent="0.25">
      <c r="A272" s="44">
        <v>62</v>
      </c>
      <c r="B272" s="35" t="s">
        <v>124</v>
      </c>
      <c r="C272" s="36">
        <v>5766534.1500000004</v>
      </c>
      <c r="D272" s="36">
        <v>1149327.25</v>
      </c>
      <c r="E272" s="37">
        <v>0.19930999999999999</v>
      </c>
      <c r="F272" s="36">
        <v>106037.46</v>
      </c>
      <c r="G272" s="37">
        <v>1.8388000000000002E-2</v>
      </c>
    </row>
    <row r="273" spans="1:7" ht="15.75" x14ac:dyDescent="0.25">
      <c r="A273" s="44">
        <v>63</v>
      </c>
      <c r="B273" s="35" t="s">
        <v>129</v>
      </c>
      <c r="C273" s="36">
        <v>8679700.0099999998</v>
      </c>
      <c r="D273" s="36">
        <v>1467322.58</v>
      </c>
      <c r="E273" s="37">
        <v>0.16905200000000001</v>
      </c>
      <c r="F273" s="36">
        <v>156952.66</v>
      </c>
      <c r="G273" s="37">
        <v>1.8082999999999998E-2</v>
      </c>
    </row>
    <row r="274" spans="1:7" ht="15.75" x14ac:dyDescent="0.25">
      <c r="A274" s="44">
        <v>64</v>
      </c>
      <c r="B274" s="35" t="s">
        <v>71</v>
      </c>
      <c r="C274" s="36">
        <v>114000</v>
      </c>
      <c r="D274" s="36">
        <v>82539.56</v>
      </c>
      <c r="E274" s="37">
        <v>0.72403099999999998</v>
      </c>
      <c r="F274" s="36">
        <v>1740</v>
      </c>
      <c r="G274" s="37">
        <v>1.5263000000000001E-2</v>
      </c>
    </row>
    <row r="275" spans="1:7" ht="15.75" x14ac:dyDescent="0.25">
      <c r="A275" s="44">
        <v>65</v>
      </c>
      <c r="B275" s="35" t="s">
        <v>125</v>
      </c>
      <c r="C275" s="36">
        <v>1738553.7</v>
      </c>
      <c r="D275" s="36">
        <v>122599.32</v>
      </c>
      <c r="E275" s="37">
        <v>7.0517999999999997E-2</v>
      </c>
      <c r="F275" s="36">
        <v>14942.07</v>
      </c>
      <c r="G275" s="37">
        <v>8.5950000000000002E-3</v>
      </c>
    </row>
    <row r="276" spans="1:7" ht="15.75" x14ac:dyDescent="0.25">
      <c r="A276" s="44">
        <v>66</v>
      </c>
      <c r="B276" s="35" t="s">
        <v>126</v>
      </c>
      <c r="C276" s="36">
        <v>5077567.4000000004</v>
      </c>
      <c r="D276" s="36">
        <v>855380.53</v>
      </c>
      <c r="E276" s="37">
        <v>0.168463</v>
      </c>
      <c r="F276" s="36">
        <v>40476.410000000003</v>
      </c>
      <c r="G276" s="37">
        <v>7.9719999999999999E-3</v>
      </c>
    </row>
    <row r="277" spans="1:7" ht="15.75" x14ac:dyDescent="0.25">
      <c r="A277" s="44">
        <v>67</v>
      </c>
      <c r="B277" s="35" t="s">
        <v>79</v>
      </c>
      <c r="C277" s="36">
        <v>717498.4</v>
      </c>
      <c r="D277" s="36">
        <v>6960</v>
      </c>
      <c r="E277" s="37">
        <v>9.7000000000000003E-3</v>
      </c>
      <c r="F277" s="36">
        <v>5220</v>
      </c>
      <c r="G277" s="37">
        <v>7.2750000000000002E-3</v>
      </c>
    </row>
    <row r="278" spans="1:7" ht="15.75" x14ac:dyDescent="0.25">
      <c r="A278" s="44">
        <v>68</v>
      </c>
      <c r="B278" s="35" t="s">
        <v>104</v>
      </c>
      <c r="C278" s="36">
        <v>900871.85</v>
      </c>
      <c r="D278" s="36">
        <v>5950.69</v>
      </c>
      <c r="E278" s="37">
        <v>6.6049999999999998E-3</v>
      </c>
      <c r="F278" s="36">
        <v>3641.08</v>
      </c>
      <c r="G278" s="37">
        <v>4.0419999999999996E-3</v>
      </c>
    </row>
    <row r="279" spans="1:7" ht="15.75" x14ac:dyDescent="0.25">
      <c r="A279" s="44">
        <v>69</v>
      </c>
      <c r="B279" s="35" t="s">
        <v>80</v>
      </c>
      <c r="C279" s="36">
        <v>6184567.8799999999</v>
      </c>
      <c r="D279" s="36">
        <v>48407.16</v>
      </c>
      <c r="E279" s="37">
        <v>7.8270000000000006E-3</v>
      </c>
      <c r="F279" s="36">
        <v>691.55</v>
      </c>
      <c r="G279" s="37">
        <v>1.12E-4</v>
      </c>
    </row>
    <row r="280" spans="1:7" ht="15.75" x14ac:dyDescent="0.25">
      <c r="A280" s="44">
        <v>70</v>
      </c>
      <c r="B280" s="35" t="s">
        <v>72</v>
      </c>
      <c r="C280" s="36">
        <v>10000</v>
      </c>
      <c r="D280" s="36">
        <v>0</v>
      </c>
      <c r="E280" s="37">
        <v>0</v>
      </c>
      <c r="F280" s="36">
        <v>0</v>
      </c>
      <c r="G280" s="37">
        <v>0</v>
      </c>
    </row>
    <row r="281" spans="1:7" ht="15.75" x14ac:dyDescent="0.25">
      <c r="A281" s="44">
        <v>71</v>
      </c>
      <c r="B281" s="35" t="s">
        <v>127</v>
      </c>
      <c r="C281" s="36">
        <v>6235048.1600000001</v>
      </c>
      <c r="D281" s="36">
        <v>66282.84</v>
      </c>
      <c r="E281" s="37">
        <v>1.0631E-2</v>
      </c>
      <c r="F281" s="36">
        <v>0</v>
      </c>
      <c r="G281" s="37">
        <v>0</v>
      </c>
    </row>
    <row r="282" spans="1:7" s="54" customFormat="1" x14ac:dyDescent="0.25">
      <c r="A282" s="92" t="s">
        <v>130</v>
      </c>
      <c r="B282" s="93"/>
      <c r="C282" s="52">
        <v>1592687369.3800001</v>
      </c>
      <c r="D282" s="52">
        <v>606022984.64999998</v>
      </c>
      <c r="E282" s="53">
        <v>0.38050299999999998</v>
      </c>
      <c r="F282" s="52">
        <v>246646960.40000001</v>
      </c>
      <c r="G282" s="53">
        <v>0.154862</v>
      </c>
    </row>
    <row r="283" spans="1:7" ht="6.95" customHeight="1" x14ac:dyDescent="0.25"/>
    <row r="284" spans="1:7" hidden="1" x14ac:dyDescent="0.25"/>
    <row r="285" spans="1:7" hidden="1" x14ac:dyDescent="0.25"/>
    <row r="286" spans="1:7" ht="15.75" hidden="1" x14ac:dyDescent="0.25">
      <c r="A286" s="43"/>
      <c r="B286" s="43"/>
      <c r="C286" s="43"/>
      <c r="D286" s="43"/>
      <c r="E286" s="43"/>
      <c r="F286" s="43"/>
      <c r="G286" s="43"/>
    </row>
  </sheetData>
  <mergeCells count="33">
    <mergeCell ref="A1:G1"/>
    <mergeCell ref="A2:G2"/>
    <mergeCell ref="A3:G3"/>
    <mergeCell ref="A4:G4"/>
    <mergeCell ref="A6:A8"/>
    <mergeCell ref="A9:A14"/>
    <mergeCell ref="A15:A18"/>
    <mergeCell ref="A19:A20"/>
    <mergeCell ref="A21:A26"/>
    <mergeCell ref="A27:A34"/>
    <mergeCell ref="A35:A42"/>
    <mergeCell ref="A43:A47"/>
    <mergeCell ref="A48:A60"/>
    <mergeCell ref="A61:A66"/>
    <mergeCell ref="A67:A69"/>
    <mergeCell ref="A70:A74"/>
    <mergeCell ref="A75:A77"/>
    <mergeCell ref="A78:A89"/>
    <mergeCell ref="A90:A91"/>
    <mergeCell ref="A92:B92"/>
    <mergeCell ref="A97:G97"/>
    <mergeCell ref="A98:G98"/>
    <mergeCell ref="A99:G99"/>
    <mergeCell ref="A116:B116"/>
    <mergeCell ref="A122:G122"/>
    <mergeCell ref="A208:G208"/>
    <mergeCell ref="A209:G209"/>
    <mergeCell ref="A282:B282"/>
    <mergeCell ref="A123:G123"/>
    <mergeCell ref="A177:B177"/>
    <mergeCell ref="A183:G183"/>
    <mergeCell ref="A184:G184"/>
    <mergeCell ref="A205:B205"/>
  </mergeCells>
  <printOptions verticalCentered="1"/>
  <pageMargins left="0" right="0" top="0" bottom="0" header="0.3" footer="0.3"/>
  <pageSetup paperSize="9" scale="46" fitToHeight="0" orientation="portrait" r:id="rId1"/>
  <rowBreaks count="5" manualBreakCount="5">
    <brk id="1" max="16383" man="1"/>
    <brk id="94" max="16383" man="1"/>
    <brk id="118" max="16383" man="1"/>
    <brk id="178" max="16383" man="1"/>
    <brk id="20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2"/>
  <sheetViews>
    <sheetView view="pageBreakPreview" topLeftCell="A218" zoomScale="60" zoomScaleNormal="100" workbookViewId="0">
      <selection activeCell="G233" sqref="G1:G1048576"/>
    </sheetView>
  </sheetViews>
  <sheetFormatPr baseColWidth="10" defaultColWidth="0" defaultRowHeight="15" zeroHeight="1" x14ac:dyDescent="0.25"/>
  <cols>
    <col min="1" max="1" width="14.42578125" customWidth="1"/>
    <col min="2" max="2" width="105.7109375" customWidth="1"/>
    <col min="3" max="3" width="19.5703125" customWidth="1"/>
    <col min="4" max="4" width="19.7109375" customWidth="1"/>
    <col min="5" max="5" width="22.42578125" customWidth="1"/>
    <col min="6" max="6" width="19.7109375" customWidth="1"/>
    <col min="7" max="7" width="20" customWidth="1"/>
    <col min="8" max="8" width="1.140625" customWidth="1"/>
    <col min="9" max="16384" width="9.140625" hidden="1"/>
  </cols>
  <sheetData>
    <row r="1" spans="1:7" ht="140.1" customHeight="1" x14ac:dyDescent="0.25">
      <c r="A1" s="98" t="s">
        <v>147</v>
      </c>
      <c r="B1" s="95"/>
      <c r="C1" s="95"/>
      <c r="D1" s="95"/>
      <c r="E1" s="95"/>
      <c r="F1" s="95"/>
      <c r="G1" s="95"/>
    </row>
    <row r="2" spans="1:7" x14ac:dyDescent="0.25">
      <c r="A2" s="95"/>
      <c r="B2" s="95"/>
      <c r="C2" s="95"/>
      <c r="D2" s="95"/>
      <c r="E2" s="95"/>
      <c r="F2" s="95"/>
      <c r="G2" s="95"/>
    </row>
    <row r="3" spans="1:7" x14ac:dyDescent="0.25">
      <c r="A3" s="99" t="s">
        <v>39</v>
      </c>
      <c r="B3" s="95"/>
      <c r="C3" s="95"/>
      <c r="D3" s="95"/>
      <c r="E3" s="95"/>
      <c r="F3" s="95"/>
      <c r="G3" s="95"/>
    </row>
    <row r="4" spans="1:7" x14ac:dyDescent="0.25">
      <c r="A4" s="99" t="s">
        <v>138</v>
      </c>
      <c r="B4" s="95"/>
      <c r="C4" s="95"/>
      <c r="D4" s="95"/>
      <c r="E4" s="95"/>
      <c r="F4" s="95"/>
      <c r="G4" s="95"/>
    </row>
    <row r="5" spans="1:7" ht="38.25" x14ac:dyDescent="0.25">
      <c r="A5" s="33" t="s">
        <v>41</v>
      </c>
      <c r="B5" s="34" t="s">
        <v>42</v>
      </c>
      <c r="C5" s="33" t="s">
        <v>18</v>
      </c>
      <c r="D5" s="33" t="s">
        <v>19</v>
      </c>
      <c r="E5" s="33" t="s">
        <v>43</v>
      </c>
      <c r="F5" s="33" t="s">
        <v>21</v>
      </c>
      <c r="G5" s="33" t="s">
        <v>44</v>
      </c>
    </row>
    <row r="6" spans="1:7" ht="15.75" x14ac:dyDescent="0.25">
      <c r="A6" s="96">
        <v>1</v>
      </c>
      <c r="B6" s="38" t="s">
        <v>81</v>
      </c>
      <c r="C6" s="39">
        <v>4457403.37</v>
      </c>
      <c r="D6" s="39">
        <v>1916776.14</v>
      </c>
      <c r="E6" s="40">
        <v>0.43002099999999999</v>
      </c>
      <c r="F6" s="39">
        <v>1439041.22</v>
      </c>
      <c r="G6" s="40">
        <v>0.32284299999999999</v>
      </c>
    </row>
    <row r="7" spans="1:7" ht="15.75" x14ac:dyDescent="0.25">
      <c r="A7" s="97"/>
      <c r="B7" s="35" t="s">
        <v>82</v>
      </c>
      <c r="C7" s="36">
        <v>1208000</v>
      </c>
      <c r="D7" s="36">
        <v>1062440.46</v>
      </c>
      <c r="E7" s="37">
        <v>0.87950399999999995</v>
      </c>
      <c r="F7" s="36">
        <v>1036475.46</v>
      </c>
      <c r="G7" s="37">
        <v>0.85800900000000002</v>
      </c>
    </row>
    <row r="8" spans="1:7" ht="15.75" x14ac:dyDescent="0.25">
      <c r="A8" s="97"/>
      <c r="B8" s="35" t="s">
        <v>83</v>
      </c>
      <c r="C8" s="36">
        <v>3249403.37</v>
      </c>
      <c r="D8" s="36">
        <v>854335.68</v>
      </c>
      <c r="E8" s="37">
        <v>0.26292100000000002</v>
      </c>
      <c r="F8" s="36">
        <v>402565.76</v>
      </c>
      <c r="G8" s="37">
        <v>0.123889</v>
      </c>
    </row>
    <row r="9" spans="1:7" ht="15.75" x14ac:dyDescent="0.25">
      <c r="A9" s="96">
        <v>2</v>
      </c>
      <c r="B9" s="38" t="s">
        <v>47</v>
      </c>
      <c r="C9" s="39">
        <v>20707911.75</v>
      </c>
      <c r="D9" s="39">
        <v>7517359.4699999997</v>
      </c>
      <c r="E9" s="40">
        <v>0.36301899999999998</v>
      </c>
      <c r="F9" s="39">
        <v>3968258.45</v>
      </c>
      <c r="G9" s="40">
        <v>0.19162999999999999</v>
      </c>
    </row>
    <row r="10" spans="1:7" ht="15.75" x14ac:dyDescent="0.25">
      <c r="A10" s="97"/>
      <c r="B10" s="35" t="s">
        <v>48</v>
      </c>
      <c r="C10" s="36">
        <v>3807911.75</v>
      </c>
      <c r="D10" s="36">
        <v>1585272.02</v>
      </c>
      <c r="E10" s="37">
        <v>0.41631000000000001</v>
      </c>
      <c r="F10" s="36">
        <v>1585272.02</v>
      </c>
      <c r="G10" s="37">
        <v>0.41631000000000001</v>
      </c>
    </row>
    <row r="11" spans="1:7" ht="15.75" x14ac:dyDescent="0.25">
      <c r="A11" s="97"/>
      <c r="B11" s="35" t="s">
        <v>49</v>
      </c>
      <c r="C11" s="36">
        <v>13700000</v>
      </c>
      <c r="D11" s="36">
        <v>5571243.8200000003</v>
      </c>
      <c r="E11" s="37">
        <v>0.40666000000000002</v>
      </c>
      <c r="F11" s="36">
        <v>2276702.6</v>
      </c>
      <c r="G11" s="37">
        <v>0.166183</v>
      </c>
    </row>
    <row r="12" spans="1:7" ht="15.75" x14ac:dyDescent="0.25">
      <c r="A12" s="97"/>
      <c r="B12" s="35" t="s">
        <v>52</v>
      </c>
      <c r="C12" s="36">
        <v>3200000</v>
      </c>
      <c r="D12" s="36">
        <v>360843.63</v>
      </c>
      <c r="E12" s="37">
        <v>0.112764</v>
      </c>
      <c r="F12" s="36">
        <v>106283.83</v>
      </c>
      <c r="G12" s="37">
        <v>3.3214E-2</v>
      </c>
    </row>
    <row r="13" spans="1:7" ht="15.75" x14ac:dyDescent="0.25">
      <c r="A13" s="96">
        <v>3</v>
      </c>
      <c r="B13" s="38" t="s">
        <v>45</v>
      </c>
      <c r="C13" s="39">
        <v>311744148.95999998</v>
      </c>
      <c r="D13" s="39">
        <v>74361532.469999999</v>
      </c>
      <c r="E13" s="40">
        <v>0.238534</v>
      </c>
      <c r="F13" s="39">
        <v>58143825.450000003</v>
      </c>
      <c r="G13" s="40">
        <v>0.18651100000000001</v>
      </c>
    </row>
    <row r="14" spans="1:7" ht="15.75" x14ac:dyDescent="0.25">
      <c r="A14" s="97"/>
      <c r="B14" s="35" t="s">
        <v>45</v>
      </c>
      <c r="C14" s="36">
        <v>304980540.47000003</v>
      </c>
      <c r="D14" s="36">
        <v>73011552.829999998</v>
      </c>
      <c r="E14" s="37">
        <v>0.239397</v>
      </c>
      <c r="F14" s="36">
        <v>57067773.600000001</v>
      </c>
      <c r="G14" s="37">
        <v>0.18711900000000001</v>
      </c>
    </row>
    <row r="15" spans="1:7" ht="15.75" x14ac:dyDescent="0.25">
      <c r="A15" s="97"/>
      <c r="B15" s="35" t="s">
        <v>46</v>
      </c>
      <c r="C15" s="36">
        <v>6763608.4900000002</v>
      </c>
      <c r="D15" s="36">
        <v>1349979.64</v>
      </c>
      <c r="E15" s="37">
        <v>0.19959499999999999</v>
      </c>
      <c r="F15" s="36">
        <v>1076051.8500000001</v>
      </c>
      <c r="G15" s="37">
        <v>0.15909400000000001</v>
      </c>
    </row>
    <row r="16" spans="1:7" ht="15.75" x14ac:dyDescent="0.25">
      <c r="A16" s="96">
        <v>4</v>
      </c>
      <c r="B16" s="38" t="s">
        <v>53</v>
      </c>
      <c r="C16" s="39">
        <v>17445277.41</v>
      </c>
      <c r="D16" s="39">
        <v>4119517.82</v>
      </c>
      <c r="E16" s="40">
        <v>0.23613899999999999</v>
      </c>
      <c r="F16" s="39">
        <v>3154155.78</v>
      </c>
      <c r="G16" s="40">
        <v>0.18080299999999999</v>
      </c>
    </row>
    <row r="17" spans="1:7" ht="15.75" x14ac:dyDescent="0.25">
      <c r="A17" s="97"/>
      <c r="B17" s="35" t="s">
        <v>54</v>
      </c>
      <c r="C17" s="36">
        <v>6150000</v>
      </c>
      <c r="D17" s="36">
        <v>2123927.31</v>
      </c>
      <c r="E17" s="37">
        <v>0.34535399999999999</v>
      </c>
      <c r="F17" s="36">
        <v>1393289.27</v>
      </c>
      <c r="G17" s="37">
        <v>0.226551</v>
      </c>
    </row>
    <row r="18" spans="1:7" ht="15.75" x14ac:dyDescent="0.25">
      <c r="A18" s="97"/>
      <c r="B18" s="35" t="s">
        <v>55</v>
      </c>
      <c r="C18" s="36">
        <v>6895277.4100000001</v>
      </c>
      <c r="D18" s="36">
        <v>1349147</v>
      </c>
      <c r="E18" s="37">
        <v>0.195662</v>
      </c>
      <c r="F18" s="36">
        <v>1114423</v>
      </c>
      <c r="G18" s="37">
        <v>0.16162099999999999</v>
      </c>
    </row>
    <row r="19" spans="1:7" ht="15.75" x14ac:dyDescent="0.25">
      <c r="A19" s="97"/>
      <c r="B19" s="35" t="s">
        <v>56</v>
      </c>
      <c r="C19" s="36">
        <v>4400000</v>
      </c>
      <c r="D19" s="36">
        <v>646443.51</v>
      </c>
      <c r="E19" s="37">
        <v>0.14691899999999999</v>
      </c>
      <c r="F19" s="36">
        <v>646443.51</v>
      </c>
      <c r="G19" s="37">
        <v>0.14691899999999999</v>
      </c>
    </row>
    <row r="20" spans="1:7" ht="15.75" x14ac:dyDescent="0.25">
      <c r="A20" s="96">
        <v>5</v>
      </c>
      <c r="B20" s="38" t="s">
        <v>57</v>
      </c>
      <c r="C20" s="39">
        <v>3500000</v>
      </c>
      <c r="D20" s="39">
        <v>1544270.57</v>
      </c>
      <c r="E20" s="40">
        <v>0.44122</v>
      </c>
      <c r="F20" s="39">
        <v>564307.16</v>
      </c>
      <c r="G20" s="40">
        <v>0.16123100000000001</v>
      </c>
    </row>
    <row r="21" spans="1:7" ht="15.75" x14ac:dyDescent="0.25">
      <c r="A21" s="97"/>
      <c r="B21" s="35" t="s">
        <v>58</v>
      </c>
      <c r="C21" s="36">
        <v>3500000</v>
      </c>
      <c r="D21" s="36">
        <v>1544270.57</v>
      </c>
      <c r="E21" s="37">
        <v>0.44122</v>
      </c>
      <c r="F21" s="36">
        <v>564307.16</v>
      </c>
      <c r="G21" s="37">
        <v>0.16123100000000001</v>
      </c>
    </row>
    <row r="22" spans="1:7" ht="15.75" x14ac:dyDescent="0.25">
      <c r="A22" s="96">
        <v>6</v>
      </c>
      <c r="B22" s="38" t="s">
        <v>65</v>
      </c>
      <c r="C22" s="39">
        <v>48426566.829999998</v>
      </c>
      <c r="D22" s="39">
        <v>21475991.789999999</v>
      </c>
      <c r="E22" s="40">
        <v>0.44347500000000001</v>
      </c>
      <c r="F22" s="39">
        <v>7405496.7400000002</v>
      </c>
      <c r="G22" s="40">
        <v>0.152922</v>
      </c>
    </row>
    <row r="23" spans="1:7" ht="15.75" x14ac:dyDescent="0.25">
      <c r="A23" s="97"/>
      <c r="B23" s="35" t="s">
        <v>66</v>
      </c>
      <c r="C23" s="36">
        <v>75000</v>
      </c>
      <c r="D23" s="36">
        <v>19133.900000000001</v>
      </c>
      <c r="E23" s="37">
        <v>0.25511899999999998</v>
      </c>
      <c r="F23" s="36">
        <v>19133.900000000001</v>
      </c>
      <c r="G23" s="37">
        <v>0.25511899999999998</v>
      </c>
    </row>
    <row r="24" spans="1:7" ht="15.75" x14ac:dyDescent="0.25">
      <c r="A24" s="97"/>
      <c r="B24" s="35" t="s">
        <v>67</v>
      </c>
      <c r="C24" s="36">
        <v>10462672.4</v>
      </c>
      <c r="D24" s="36">
        <v>3017136.08</v>
      </c>
      <c r="E24" s="37">
        <v>0.28837099999999999</v>
      </c>
      <c r="F24" s="36">
        <v>2504728.9</v>
      </c>
      <c r="G24" s="37">
        <v>0.239397</v>
      </c>
    </row>
    <row r="25" spans="1:7" ht="15.75" x14ac:dyDescent="0.25">
      <c r="A25" s="97"/>
      <c r="B25" s="35" t="s">
        <v>68</v>
      </c>
      <c r="C25" s="36">
        <v>2125861.11</v>
      </c>
      <c r="D25" s="36">
        <v>564171.68999999994</v>
      </c>
      <c r="E25" s="37">
        <v>0.26538499999999998</v>
      </c>
      <c r="F25" s="36">
        <v>468271.23</v>
      </c>
      <c r="G25" s="37">
        <v>0.220274</v>
      </c>
    </row>
    <row r="26" spans="1:7" ht="15.75" x14ac:dyDescent="0.25">
      <c r="A26" s="97"/>
      <c r="B26" s="35" t="s">
        <v>69</v>
      </c>
      <c r="C26" s="36">
        <v>35584457.32</v>
      </c>
      <c r="D26" s="36">
        <v>17786851.559999999</v>
      </c>
      <c r="E26" s="37">
        <v>0.49984899999999999</v>
      </c>
      <c r="F26" s="36">
        <v>4405463.71</v>
      </c>
      <c r="G26" s="37">
        <v>0.123803</v>
      </c>
    </row>
    <row r="27" spans="1:7" ht="15.75" x14ac:dyDescent="0.25">
      <c r="A27" s="97"/>
      <c r="B27" s="35" t="s">
        <v>70</v>
      </c>
      <c r="C27" s="36">
        <v>54576</v>
      </c>
      <c r="D27" s="36">
        <v>6159</v>
      </c>
      <c r="E27" s="37">
        <v>0.11285199999999999</v>
      </c>
      <c r="F27" s="36">
        <v>6159</v>
      </c>
      <c r="G27" s="37">
        <v>0.11285199999999999</v>
      </c>
    </row>
    <row r="28" spans="1:7" ht="15.75" x14ac:dyDescent="0.25">
      <c r="A28" s="97"/>
      <c r="B28" s="35" t="s">
        <v>71</v>
      </c>
      <c r="C28" s="36">
        <v>114000</v>
      </c>
      <c r="D28" s="36">
        <v>82539.56</v>
      </c>
      <c r="E28" s="37">
        <v>0.72403099999999998</v>
      </c>
      <c r="F28" s="36">
        <v>1740</v>
      </c>
      <c r="G28" s="37">
        <v>1.5263000000000001E-2</v>
      </c>
    </row>
    <row r="29" spans="1:7" ht="15.75" x14ac:dyDescent="0.25">
      <c r="A29" s="97"/>
      <c r="B29" s="35" t="s">
        <v>72</v>
      </c>
      <c r="C29" s="36">
        <v>10000</v>
      </c>
      <c r="D29" s="36">
        <v>0</v>
      </c>
      <c r="E29" s="37">
        <v>0</v>
      </c>
      <c r="F29" s="36">
        <v>0</v>
      </c>
      <c r="G29" s="37">
        <v>0</v>
      </c>
    </row>
    <row r="30" spans="1:7" ht="15.75" x14ac:dyDescent="0.25">
      <c r="A30" s="96">
        <v>7</v>
      </c>
      <c r="B30" s="38" t="s">
        <v>59</v>
      </c>
      <c r="C30" s="39">
        <v>439276003.82999998</v>
      </c>
      <c r="D30" s="39">
        <v>196194165.50999999</v>
      </c>
      <c r="E30" s="40">
        <v>0.446631</v>
      </c>
      <c r="F30" s="39">
        <v>67061915.229999997</v>
      </c>
      <c r="G30" s="40">
        <v>0.152665</v>
      </c>
    </row>
    <row r="31" spans="1:7" ht="15.75" x14ac:dyDescent="0.25">
      <c r="A31" s="97"/>
      <c r="B31" s="35" t="s">
        <v>62</v>
      </c>
      <c r="C31" s="36">
        <v>62289212.32</v>
      </c>
      <c r="D31" s="36">
        <v>46724090.039999999</v>
      </c>
      <c r="E31" s="37">
        <v>0.75011499999999998</v>
      </c>
      <c r="F31" s="36">
        <v>10945292.119999999</v>
      </c>
      <c r="G31" s="37">
        <v>0.17571700000000001</v>
      </c>
    </row>
    <row r="32" spans="1:7" ht="15.75" x14ac:dyDescent="0.25">
      <c r="A32" s="97"/>
      <c r="B32" s="35" t="s">
        <v>60</v>
      </c>
      <c r="C32" s="36">
        <v>152671622.68000001</v>
      </c>
      <c r="D32" s="36">
        <v>54182517.310000002</v>
      </c>
      <c r="E32" s="37">
        <v>0.35489599999999999</v>
      </c>
      <c r="F32" s="36">
        <v>26136397.859999999</v>
      </c>
      <c r="G32" s="37">
        <v>0.17119400000000001</v>
      </c>
    </row>
    <row r="33" spans="1:7" ht="15.75" x14ac:dyDescent="0.25">
      <c r="A33" s="97"/>
      <c r="B33" s="35" t="s">
        <v>61</v>
      </c>
      <c r="C33" s="36">
        <v>64157834.829999998</v>
      </c>
      <c r="D33" s="36">
        <v>19678227</v>
      </c>
      <c r="E33" s="37">
        <v>0.30671599999999999</v>
      </c>
      <c r="F33" s="36">
        <v>10427147.6</v>
      </c>
      <c r="G33" s="37">
        <v>0.162523</v>
      </c>
    </row>
    <row r="34" spans="1:7" ht="15.75" x14ac:dyDescent="0.25">
      <c r="A34" s="97"/>
      <c r="B34" s="35" t="s">
        <v>63</v>
      </c>
      <c r="C34" s="36">
        <v>50205215.259999998</v>
      </c>
      <c r="D34" s="36">
        <v>10455370.75</v>
      </c>
      <c r="E34" s="37">
        <v>0.20825299999999999</v>
      </c>
      <c r="F34" s="36">
        <v>6414520.21</v>
      </c>
      <c r="G34" s="37">
        <v>0.12776599999999999</v>
      </c>
    </row>
    <row r="35" spans="1:7" ht="15.75" x14ac:dyDescent="0.25">
      <c r="A35" s="97"/>
      <c r="B35" s="35" t="s">
        <v>64</v>
      </c>
      <c r="C35" s="36">
        <v>109952118.73999999</v>
      </c>
      <c r="D35" s="36">
        <v>65153960.409999996</v>
      </c>
      <c r="E35" s="37">
        <v>0.59256699999999995</v>
      </c>
      <c r="F35" s="36">
        <v>13138557.439999999</v>
      </c>
      <c r="G35" s="37">
        <v>0.119493</v>
      </c>
    </row>
    <row r="36" spans="1:7" ht="15.75" x14ac:dyDescent="0.25">
      <c r="A36" s="96">
        <v>8</v>
      </c>
      <c r="B36" s="38" t="s">
        <v>108</v>
      </c>
      <c r="C36" s="39">
        <v>33171847.870000001</v>
      </c>
      <c r="D36" s="39">
        <v>6663329.8399999999</v>
      </c>
      <c r="E36" s="40">
        <v>0.200873</v>
      </c>
      <c r="F36" s="39">
        <v>3664676.19</v>
      </c>
      <c r="G36" s="40">
        <v>0.110475</v>
      </c>
    </row>
    <row r="37" spans="1:7" ht="15.75" x14ac:dyDescent="0.25">
      <c r="A37" s="97"/>
      <c r="B37" s="35" t="s">
        <v>109</v>
      </c>
      <c r="C37" s="36">
        <v>23118066.379999999</v>
      </c>
      <c r="D37" s="36">
        <v>5631005.3200000003</v>
      </c>
      <c r="E37" s="37">
        <v>0.24357599999999999</v>
      </c>
      <c r="F37" s="36">
        <v>2726783.31</v>
      </c>
      <c r="G37" s="37">
        <v>0.11795</v>
      </c>
    </row>
    <row r="38" spans="1:7" ht="15.75" x14ac:dyDescent="0.25">
      <c r="A38" s="97"/>
      <c r="B38" s="35" t="s">
        <v>110</v>
      </c>
      <c r="C38" s="36">
        <v>8787606.9399999995</v>
      </c>
      <c r="D38" s="36">
        <v>930622.61</v>
      </c>
      <c r="E38" s="37">
        <v>0.105902</v>
      </c>
      <c r="F38" s="36">
        <v>897989.77</v>
      </c>
      <c r="G38" s="37">
        <v>0.102188</v>
      </c>
    </row>
    <row r="39" spans="1:7" ht="15.75" x14ac:dyDescent="0.25">
      <c r="A39" s="97"/>
      <c r="B39" s="35" t="s">
        <v>111</v>
      </c>
      <c r="C39" s="36">
        <v>319020</v>
      </c>
      <c r="D39" s="36">
        <v>63829.8</v>
      </c>
      <c r="E39" s="37">
        <v>0.20008100000000001</v>
      </c>
      <c r="F39" s="36">
        <v>13671</v>
      </c>
      <c r="G39" s="37">
        <v>4.2853000000000002E-2</v>
      </c>
    </row>
    <row r="40" spans="1:7" ht="15.75" x14ac:dyDescent="0.25">
      <c r="A40" s="97"/>
      <c r="B40" s="35" t="s">
        <v>112</v>
      </c>
      <c r="C40" s="36">
        <v>947154.55</v>
      </c>
      <c r="D40" s="36">
        <v>37872.11</v>
      </c>
      <c r="E40" s="37">
        <v>3.9985E-2</v>
      </c>
      <c r="F40" s="36">
        <v>26232.11</v>
      </c>
      <c r="G40" s="37">
        <v>2.7695999999999998E-2</v>
      </c>
    </row>
    <row r="41" spans="1:7" ht="15.75" x14ac:dyDescent="0.25">
      <c r="A41" s="96">
        <v>9</v>
      </c>
      <c r="B41" s="38" t="s">
        <v>86</v>
      </c>
      <c r="C41" s="39">
        <v>16992460.09</v>
      </c>
      <c r="D41" s="39">
        <v>8012090.5</v>
      </c>
      <c r="E41" s="40">
        <v>0.47150900000000001</v>
      </c>
      <c r="F41" s="39">
        <v>1606629.55</v>
      </c>
      <c r="G41" s="40">
        <v>9.4549999999999995E-2</v>
      </c>
    </row>
    <row r="42" spans="1:7" ht="15.75" x14ac:dyDescent="0.25">
      <c r="A42" s="97"/>
      <c r="B42" s="35" t="s">
        <v>87</v>
      </c>
      <c r="C42" s="36">
        <v>59831.59</v>
      </c>
      <c r="D42" s="36">
        <v>59831.59</v>
      </c>
      <c r="E42" s="37">
        <v>1</v>
      </c>
      <c r="F42" s="36">
        <v>59831.59</v>
      </c>
      <c r="G42" s="37">
        <v>1</v>
      </c>
    </row>
    <row r="43" spans="1:7" ht="15.75" x14ac:dyDescent="0.25">
      <c r="A43" s="97"/>
      <c r="B43" s="35" t="s">
        <v>88</v>
      </c>
      <c r="C43" s="36">
        <v>817.68</v>
      </c>
      <c r="D43" s="36">
        <v>817.68</v>
      </c>
      <c r="E43" s="37">
        <v>1</v>
      </c>
      <c r="F43" s="36">
        <v>817.68</v>
      </c>
      <c r="G43" s="37">
        <v>1</v>
      </c>
    </row>
    <row r="44" spans="1:7" ht="15.75" x14ac:dyDescent="0.25">
      <c r="A44" s="97"/>
      <c r="B44" s="35" t="s">
        <v>89</v>
      </c>
      <c r="C44" s="36">
        <v>39282.199999999997</v>
      </c>
      <c r="D44" s="36">
        <v>39282.199999999997</v>
      </c>
      <c r="E44" s="37">
        <v>1</v>
      </c>
      <c r="F44" s="36">
        <v>39282.199999999997</v>
      </c>
      <c r="G44" s="37">
        <v>1</v>
      </c>
    </row>
    <row r="45" spans="1:7" ht="15.75" x14ac:dyDescent="0.25">
      <c r="A45" s="97"/>
      <c r="B45" s="35" t="s">
        <v>90</v>
      </c>
      <c r="C45" s="36">
        <v>14451.74</v>
      </c>
      <c r="D45" s="36">
        <v>14451.74</v>
      </c>
      <c r="E45" s="37">
        <v>1</v>
      </c>
      <c r="F45" s="36">
        <v>14451.74</v>
      </c>
      <c r="G45" s="37">
        <v>1</v>
      </c>
    </row>
    <row r="46" spans="1:7" ht="15.75" x14ac:dyDescent="0.25">
      <c r="A46" s="97"/>
      <c r="B46" s="35" t="s">
        <v>91</v>
      </c>
      <c r="C46" s="36">
        <v>35302.620000000003</v>
      </c>
      <c r="D46" s="36">
        <v>35302.620000000003</v>
      </c>
      <c r="E46" s="37">
        <v>1</v>
      </c>
      <c r="F46" s="36">
        <v>35302.620000000003</v>
      </c>
      <c r="G46" s="37">
        <v>1</v>
      </c>
    </row>
    <row r="47" spans="1:7" ht="15.75" x14ac:dyDescent="0.25">
      <c r="A47" s="97"/>
      <c r="B47" s="35" t="s">
        <v>92</v>
      </c>
      <c r="C47" s="36">
        <v>45301.65</v>
      </c>
      <c r="D47" s="36">
        <v>45301.65</v>
      </c>
      <c r="E47" s="37">
        <v>1</v>
      </c>
      <c r="F47" s="36">
        <v>45301.65</v>
      </c>
      <c r="G47" s="37">
        <v>1</v>
      </c>
    </row>
    <row r="48" spans="1:7" ht="15.75" x14ac:dyDescent="0.25">
      <c r="A48" s="97"/>
      <c r="B48" s="35" t="s">
        <v>93</v>
      </c>
      <c r="C48" s="36">
        <v>262800.78000000003</v>
      </c>
      <c r="D48" s="36">
        <v>262800.78000000003</v>
      </c>
      <c r="E48" s="37">
        <v>1</v>
      </c>
      <c r="F48" s="36">
        <v>262800.78000000003</v>
      </c>
      <c r="G48" s="37">
        <v>1</v>
      </c>
    </row>
    <row r="49" spans="1:7" ht="15.75" x14ac:dyDescent="0.25">
      <c r="A49" s="97"/>
      <c r="B49" s="35" t="s">
        <v>94</v>
      </c>
      <c r="C49" s="36">
        <v>67056.649999999994</v>
      </c>
      <c r="D49" s="36">
        <v>67056.649999999994</v>
      </c>
      <c r="E49" s="37">
        <v>1</v>
      </c>
      <c r="F49" s="36">
        <v>67056.649999999994</v>
      </c>
      <c r="G49" s="37">
        <v>1</v>
      </c>
    </row>
    <row r="50" spans="1:7" ht="15.75" x14ac:dyDescent="0.25">
      <c r="A50" s="97"/>
      <c r="B50" s="35" t="s">
        <v>95</v>
      </c>
      <c r="C50" s="36">
        <v>21876.13</v>
      </c>
      <c r="D50" s="36">
        <v>21876.13</v>
      </c>
      <c r="E50" s="37">
        <v>1</v>
      </c>
      <c r="F50" s="36">
        <v>21876.13</v>
      </c>
      <c r="G50" s="37">
        <v>1</v>
      </c>
    </row>
    <row r="51" spans="1:7" ht="15.75" x14ac:dyDescent="0.25">
      <c r="A51" s="97"/>
      <c r="B51" s="35" t="s">
        <v>96</v>
      </c>
      <c r="C51" s="36">
        <v>93923.02</v>
      </c>
      <c r="D51" s="36">
        <v>93923.02</v>
      </c>
      <c r="E51" s="37">
        <v>1</v>
      </c>
      <c r="F51" s="36">
        <v>93923.02</v>
      </c>
      <c r="G51" s="37">
        <v>1</v>
      </c>
    </row>
    <row r="52" spans="1:7" ht="15.75" x14ac:dyDescent="0.25">
      <c r="A52" s="97"/>
      <c r="B52" s="35" t="s">
        <v>97</v>
      </c>
      <c r="C52" s="36">
        <v>180000</v>
      </c>
      <c r="D52" s="36">
        <v>45217.38</v>
      </c>
      <c r="E52" s="37">
        <v>0.25120799999999999</v>
      </c>
      <c r="F52" s="36">
        <v>39565.21</v>
      </c>
      <c r="G52" s="37">
        <v>0.219807</v>
      </c>
    </row>
    <row r="53" spans="1:7" ht="15.75" x14ac:dyDescent="0.25">
      <c r="A53" s="97"/>
      <c r="B53" s="35" t="s">
        <v>98</v>
      </c>
      <c r="C53" s="36">
        <v>16171816.029999999</v>
      </c>
      <c r="D53" s="36">
        <v>7326229.0599999996</v>
      </c>
      <c r="E53" s="37">
        <v>0.45302500000000001</v>
      </c>
      <c r="F53" s="36">
        <v>926420.28</v>
      </c>
      <c r="G53" s="37">
        <v>5.7285999999999997E-2</v>
      </c>
    </row>
    <row r="54" spans="1:7" ht="15.75" x14ac:dyDescent="0.25">
      <c r="A54" s="96">
        <v>10</v>
      </c>
      <c r="B54" s="38" t="s">
        <v>99</v>
      </c>
      <c r="C54" s="39">
        <v>16499024.039999999</v>
      </c>
      <c r="D54" s="39">
        <v>3361500.16</v>
      </c>
      <c r="E54" s="40">
        <v>0.203739</v>
      </c>
      <c r="F54" s="39">
        <v>1537108.11</v>
      </c>
      <c r="G54" s="40">
        <v>9.3163999999999997E-2</v>
      </c>
    </row>
    <row r="55" spans="1:7" ht="15.75" x14ac:dyDescent="0.25">
      <c r="A55" s="97"/>
      <c r="B55" s="35" t="s">
        <v>100</v>
      </c>
      <c r="C55" s="36">
        <v>1678825.71</v>
      </c>
      <c r="D55" s="36">
        <v>662823.43999999994</v>
      </c>
      <c r="E55" s="37">
        <v>0.394814</v>
      </c>
      <c r="F55" s="36">
        <v>334448.09999999998</v>
      </c>
      <c r="G55" s="37">
        <v>0.199215</v>
      </c>
    </row>
    <row r="56" spans="1:7" ht="15.75" x14ac:dyDescent="0.25">
      <c r="A56" s="97"/>
      <c r="B56" s="35" t="s">
        <v>101</v>
      </c>
      <c r="C56" s="36">
        <v>6005041.9699999997</v>
      </c>
      <c r="D56" s="36">
        <v>1016967.27</v>
      </c>
      <c r="E56" s="37">
        <v>0.169352</v>
      </c>
      <c r="F56" s="36">
        <v>695864.21</v>
      </c>
      <c r="G56" s="37">
        <v>0.11588</v>
      </c>
    </row>
    <row r="57" spans="1:7" ht="15.75" x14ac:dyDescent="0.25">
      <c r="A57" s="97"/>
      <c r="B57" s="35" t="s">
        <v>102</v>
      </c>
      <c r="C57" s="36">
        <v>2828262.51</v>
      </c>
      <c r="D57" s="36">
        <v>1082023.71</v>
      </c>
      <c r="E57" s="37">
        <v>0.382575</v>
      </c>
      <c r="F57" s="36">
        <v>299933.53999999998</v>
      </c>
      <c r="G57" s="37">
        <v>0.106049</v>
      </c>
    </row>
    <row r="58" spans="1:7" ht="15.75" x14ac:dyDescent="0.25">
      <c r="A58" s="97"/>
      <c r="B58" s="35" t="s">
        <v>103</v>
      </c>
      <c r="C58" s="36">
        <v>5086022</v>
      </c>
      <c r="D58" s="36">
        <v>593735.05000000005</v>
      </c>
      <c r="E58" s="37">
        <v>0.116739</v>
      </c>
      <c r="F58" s="36">
        <v>203221.18</v>
      </c>
      <c r="G58" s="37">
        <v>3.9956999999999999E-2</v>
      </c>
    </row>
    <row r="59" spans="1:7" ht="15.75" x14ac:dyDescent="0.25">
      <c r="A59" s="97"/>
      <c r="B59" s="35" t="s">
        <v>104</v>
      </c>
      <c r="C59" s="36">
        <v>900871.85</v>
      </c>
      <c r="D59" s="36">
        <v>5950.69</v>
      </c>
      <c r="E59" s="37">
        <v>6.6049999999999998E-3</v>
      </c>
      <c r="F59" s="36">
        <v>3641.08</v>
      </c>
      <c r="G59" s="37">
        <v>4.0419999999999996E-3</v>
      </c>
    </row>
    <row r="60" spans="1:7" ht="15.75" x14ac:dyDescent="0.25">
      <c r="A60" s="96">
        <v>11</v>
      </c>
      <c r="B60" s="38" t="s">
        <v>105</v>
      </c>
      <c r="C60" s="39">
        <v>2742525.23</v>
      </c>
      <c r="D60" s="39">
        <v>601841.91</v>
      </c>
      <c r="E60" s="40">
        <v>0.219448</v>
      </c>
      <c r="F60" s="39">
        <v>229026.45</v>
      </c>
      <c r="G60" s="40">
        <v>8.3509E-2</v>
      </c>
    </row>
    <row r="61" spans="1:7" ht="15.75" x14ac:dyDescent="0.25">
      <c r="A61" s="97"/>
      <c r="B61" s="35" t="s">
        <v>106</v>
      </c>
      <c r="C61" s="36">
        <v>922525.23</v>
      </c>
      <c r="D61" s="36">
        <v>157420.01</v>
      </c>
      <c r="E61" s="37">
        <v>0.17063999999999999</v>
      </c>
      <c r="F61" s="36">
        <v>157420.01</v>
      </c>
      <c r="G61" s="37">
        <v>0.17063999999999999</v>
      </c>
    </row>
    <row r="62" spans="1:7" ht="15.75" x14ac:dyDescent="0.25">
      <c r="A62" s="97"/>
      <c r="B62" s="35" t="s">
        <v>107</v>
      </c>
      <c r="C62" s="36">
        <v>1820000</v>
      </c>
      <c r="D62" s="36">
        <v>444421.9</v>
      </c>
      <c r="E62" s="37">
        <v>0.24418799999999999</v>
      </c>
      <c r="F62" s="36">
        <v>71606.44</v>
      </c>
      <c r="G62" s="37">
        <v>3.9343999999999997E-2</v>
      </c>
    </row>
    <row r="63" spans="1:7" ht="15.75" x14ac:dyDescent="0.25">
      <c r="A63" s="96">
        <v>12</v>
      </c>
      <c r="B63" s="38" t="s">
        <v>113</v>
      </c>
      <c r="C63" s="39">
        <v>756056.1</v>
      </c>
      <c r="D63" s="39">
        <v>134296.9</v>
      </c>
      <c r="E63" s="40">
        <v>0.17762800000000001</v>
      </c>
      <c r="F63" s="39">
        <v>54077.9</v>
      </c>
      <c r="G63" s="40">
        <v>7.1526000000000006E-2</v>
      </c>
    </row>
    <row r="64" spans="1:7" ht="15.75" x14ac:dyDescent="0.25">
      <c r="A64" s="97"/>
      <c r="B64" s="35" t="s">
        <v>114</v>
      </c>
      <c r="C64" s="36">
        <v>255246.1</v>
      </c>
      <c r="D64" s="36">
        <v>32806.9</v>
      </c>
      <c r="E64" s="37">
        <v>0.12853000000000001</v>
      </c>
      <c r="F64" s="36">
        <v>32806.9</v>
      </c>
      <c r="G64" s="37">
        <v>0.12853000000000001</v>
      </c>
    </row>
    <row r="65" spans="1:7" ht="15.75" x14ac:dyDescent="0.25">
      <c r="A65" s="97"/>
      <c r="B65" s="35" t="s">
        <v>115</v>
      </c>
      <c r="C65" s="36">
        <v>500810</v>
      </c>
      <c r="D65" s="36">
        <v>101490</v>
      </c>
      <c r="E65" s="37">
        <v>0.202652</v>
      </c>
      <c r="F65" s="36">
        <v>21271</v>
      </c>
      <c r="G65" s="37">
        <v>4.2472999999999997E-2</v>
      </c>
    </row>
    <row r="66" spans="1:7" ht="15.75" x14ac:dyDescent="0.25">
      <c r="A66" s="96">
        <v>13</v>
      </c>
      <c r="B66" s="38" t="s">
        <v>73</v>
      </c>
      <c r="C66" s="39">
        <v>21762290.02</v>
      </c>
      <c r="D66" s="39">
        <v>3553508.07</v>
      </c>
      <c r="E66" s="40">
        <v>0.16328699999999999</v>
      </c>
      <c r="F66" s="39">
        <v>1371083.37</v>
      </c>
      <c r="G66" s="40">
        <v>6.3003000000000003E-2</v>
      </c>
    </row>
    <row r="67" spans="1:7" ht="15.75" x14ac:dyDescent="0.25">
      <c r="A67" s="97"/>
      <c r="B67" s="35" t="s">
        <v>78</v>
      </c>
      <c r="C67" s="36">
        <v>9856803.7200000007</v>
      </c>
      <c r="D67" s="36">
        <v>2786791.4</v>
      </c>
      <c r="E67" s="37">
        <v>0.28272799999999998</v>
      </c>
      <c r="F67" s="36">
        <v>1136407.33</v>
      </c>
      <c r="G67" s="37">
        <v>0.11529200000000001</v>
      </c>
    </row>
    <row r="68" spans="1:7" ht="15.75" x14ac:dyDescent="0.25">
      <c r="A68" s="97"/>
      <c r="B68" s="35" t="s">
        <v>77</v>
      </c>
      <c r="C68" s="36">
        <v>2257987.9</v>
      </c>
      <c r="D68" s="36">
        <v>502016.45</v>
      </c>
      <c r="E68" s="37">
        <v>0.222329</v>
      </c>
      <c r="F68" s="36">
        <v>137541.6</v>
      </c>
      <c r="G68" s="37">
        <v>6.0913000000000002E-2</v>
      </c>
    </row>
    <row r="69" spans="1:7" ht="15.75" x14ac:dyDescent="0.25">
      <c r="A69" s="97"/>
      <c r="B69" s="35" t="s">
        <v>75</v>
      </c>
      <c r="C69" s="36">
        <v>2330000</v>
      </c>
      <c r="D69" s="36">
        <v>257740.22</v>
      </c>
      <c r="E69" s="37">
        <v>0.11061799999999999</v>
      </c>
      <c r="F69" s="36">
        <v>91914.44</v>
      </c>
      <c r="G69" s="37">
        <v>3.9447999999999997E-2</v>
      </c>
    </row>
    <row r="70" spans="1:7" ht="15.75" x14ac:dyDescent="0.25">
      <c r="A70" s="97"/>
      <c r="B70" s="35" t="s">
        <v>79</v>
      </c>
      <c r="C70" s="36">
        <v>717498.4</v>
      </c>
      <c r="D70" s="36">
        <v>6960</v>
      </c>
      <c r="E70" s="37">
        <v>9.7000000000000003E-3</v>
      </c>
      <c r="F70" s="36">
        <v>5220</v>
      </c>
      <c r="G70" s="37">
        <v>7.2750000000000002E-3</v>
      </c>
    </row>
    <row r="71" spans="1:7" ht="15.75" x14ac:dyDescent="0.25">
      <c r="A71" s="97"/>
      <c r="B71" s="35" t="s">
        <v>74</v>
      </c>
      <c r="C71" s="36">
        <v>1000000</v>
      </c>
      <c r="D71" s="36">
        <v>0</v>
      </c>
      <c r="E71" s="37">
        <v>0</v>
      </c>
      <c r="F71" s="36">
        <v>0</v>
      </c>
      <c r="G71" s="37">
        <v>0</v>
      </c>
    </row>
    <row r="72" spans="1:7" ht="15.75" x14ac:dyDescent="0.25">
      <c r="A72" s="97"/>
      <c r="B72" s="35" t="s">
        <v>80</v>
      </c>
      <c r="C72" s="36">
        <v>5600000</v>
      </c>
      <c r="D72" s="36">
        <v>0</v>
      </c>
      <c r="E72" s="37">
        <v>0</v>
      </c>
      <c r="F72" s="36">
        <v>0</v>
      </c>
      <c r="G72" s="37">
        <v>0</v>
      </c>
    </row>
    <row r="73" spans="1:7" ht="15.75" x14ac:dyDescent="0.25">
      <c r="A73" s="96">
        <v>14</v>
      </c>
      <c r="B73" s="38" t="s">
        <v>116</v>
      </c>
      <c r="C73" s="39">
        <v>56006872.289999999</v>
      </c>
      <c r="D73" s="39">
        <v>7538611.1299999999</v>
      </c>
      <c r="E73" s="40">
        <v>0.134602</v>
      </c>
      <c r="F73" s="39">
        <v>1129939.28</v>
      </c>
      <c r="G73" s="40">
        <v>2.0174999999999998E-2</v>
      </c>
    </row>
    <row r="74" spans="1:7" ht="15.75" x14ac:dyDescent="0.25">
      <c r="A74" s="97"/>
      <c r="B74" s="35" t="s">
        <v>117</v>
      </c>
      <c r="C74" s="36">
        <v>1687265.19</v>
      </c>
      <c r="D74" s="36">
        <v>238828.02</v>
      </c>
      <c r="E74" s="37">
        <v>0.14154700000000001</v>
      </c>
      <c r="F74" s="36">
        <v>75740.77</v>
      </c>
      <c r="G74" s="37">
        <v>4.4889999999999999E-2</v>
      </c>
    </row>
    <row r="75" spans="1:7" ht="15.75" x14ac:dyDescent="0.25">
      <c r="A75" s="97"/>
      <c r="B75" s="35" t="s">
        <v>118</v>
      </c>
      <c r="C75" s="36">
        <v>5841017.4400000004</v>
      </c>
      <c r="D75" s="36">
        <v>689588.74</v>
      </c>
      <c r="E75" s="37">
        <v>0.11806</v>
      </c>
      <c r="F75" s="36">
        <v>221456.43</v>
      </c>
      <c r="G75" s="37">
        <v>3.7914000000000003E-2</v>
      </c>
    </row>
    <row r="76" spans="1:7" ht="15.75" x14ac:dyDescent="0.25">
      <c r="A76" s="97"/>
      <c r="B76" s="35" t="s">
        <v>119</v>
      </c>
      <c r="C76" s="36">
        <v>4818688.6100000003</v>
      </c>
      <c r="D76" s="36">
        <v>1000781.25</v>
      </c>
      <c r="E76" s="37">
        <v>0.20768700000000001</v>
      </c>
      <c r="F76" s="36">
        <v>158992.51999999999</v>
      </c>
      <c r="G76" s="37">
        <v>3.2994999999999997E-2</v>
      </c>
    </row>
    <row r="77" spans="1:7" ht="15.75" x14ac:dyDescent="0.25">
      <c r="A77" s="97"/>
      <c r="B77" s="35" t="s">
        <v>120</v>
      </c>
      <c r="C77" s="36">
        <v>5364404.4000000004</v>
      </c>
      <c r="D77" s="36">
        <v>718187.35</v>
      </c>
      <c r="E77" s="37">
        <v>0.13388</v>
      </c>
      <c r="F77" s="36">
        <v>122524.73</v>
      </c>
      <c r="G77" s="37">
        <v>2.2839999999999999E-2</v>
      </c>
    </row>
    <row r="78" spans="1:7" ht="15.75" x14ac:dyDescent="0.25">
      <c r="A78" s="97"/>
      <c r="B78" s="35" t="s">
        <v>121</v>
      </c>
      <c r="C78" s="36">
        <v>6803103.3200000003</v>
      </c>
      <c r="D78" s="36">
        <v>601336.44999999995</v>
      </c>
      <c r="E78" s="37">
        <v>8.8390999999999997E-2</v>
      </c>
      <c r="F78" s="36">
        <v>147760.03</v>
      </c>
      <c r="G78" s="37">
        <v>2.172E-2</v>
      </c>
    </row>
    <row r="79" spans="1:7" ht="15.75" x14ac:dyDescent="0.25">
      <c r="A79" s="97"/>
      <c r="B79" s="35" t="s">
        <v>122</v>
      </c>
      <c r="C79" s="36">
        <v>5672978.3899999997</v>
      </c>
      <c r="D79" s="36">
        <v>1221539.03</v>
      </c>
      <c r="E79" s="37">
        <v>0.21532599999999999</v>
      </c>
      <c r="F79" s="36">
        <v>108945.99</v>
      </c>
      <c r="G79" s="37">
        <v>1.9203999999999999E-2</v>
      </c>
    </row>
    <row r="80" spans="1:7" ht="15.75" x14ac:dyDescent="0.25">
      <c r="A80" s="97"/>
      <c r="B80" s="35" t="s">
        <v>123</v>
      </c>
      <c r="C80" s="36">
        <v>7001711.5300000003</v>
      </c>
      <c r="D80" s="36">
        <v>874760.35</v>
      </c>
      <c r="E80" s="37">
        <v>0.124935</v>
      </c>
      <c r="F80" s="36">
        <v>133062.87</v>
      </c>
      <c r="G80" s="37">
        <v>1.9004E-2</v>
      </c>
    </row>
    <row r="81" spans="1:7" ht="15.75" x14ac:dyDescent="0.25">
      <c r="A81" s="97"/>
      <c r="B81" s="35" t="s">
        <v>124</v>
      </c>
      <c r="C81" s="36">
        <v>5766534.1500000004</v>
      </c>
      <c r="D81" s="36">
        <v>1149327.25</v>
      </c>
      <c r="E81" s="37">
        <v>0.19930999999999999</v>
      </c>
      <c r="F81" s="36">
        <v>106037.46</v>
      </c>
      <c r="G81" s="37">
        <v>1.8388000000000002E-2</v>
      </c>
    </row>
    <row r="82" spans="1:7" ht="15.75" x14ac:dyDescent="0.25">
      <c r="A82" s="97"/>
      <c r="B82" s="35" t="s">
        <v>125</v>
      </c>
      <c r="C82" s="36">
        <v>1738553.7</v>
      </c>
      <c r="D82" s="36">
        <v>122599.32</v>
      </c>
      <c r="E82" s="37">
        <v>7.0517999999999997E-2</v>
      </c>
      <c r="F82" s="36">
        <v>14942.07</v>
      </c>
      <c r="G82" s="37">
        <v>8.5950000000000002E-3</v>
      </c>
    </row>
    <row r="83" spans="1:7" ht="15.75" x14ac:dyDescent="0.25">
      <c r="A83" s="97"/>
      <c r="B83" s="35" t="s">
        <v>126</v>
      </c>
      <c r="C83" s="36">
        <v>5077567.4000000004</v>
      </c>
      <c r="D83" s="36">
        <v>855380.53</v>
      </c>
      <c r="E83" s="37">
        <v>0.168463</v>
      </c>
      <c r="F83" s="36">
        <v>40476.410000000003</v>
      </c>
      <c r="G83" s="37">
        <v>7.9719999999999999E-3</v>
      </c>
    </row>
    <row r="84" spans="1:7" ht="15.75" x14ac:dyDescent="0.25">
      <c r="A84" s="97"/>
      <c r="B84" s="35" t="s">
        <v>127</v>
      </c>
      <c r="C84" s="36">
        <v>6235048.1600000001</v>
      </c>
      <c r="D84" s="36">
        <v>66282.84</v>
      </c>
      <c r="E84" s="37">
        <v>1.0631E-2</v>
      </c>
      <c r="F84" s="36">
        <v>0</v>
      </c>
      <c r="G84" s="37">
        <v>0</v>
      </c>
    </row>
    <row r="85" spans="1:7" ht="15.75" x14ac:dyDescent="0.25">
      <c r="A85" s="96">
        <v>15</v>
      </c>
      <c r="B85" s="38" t="s">
        <v>128</v>
      </c>
      <c r="C85" s="39">
        <v>8679700.0099999998</v>
      </c>
      <c r="D85" s="39">
        <v>1467322.58</v>
      </c>
      <c r="E85" s="40">
        <v>0.16905200000000001</v>
      </c>
      <c r="F85" s="39">
        <v>156952.66</v>
      </c>
      <c r="G85" s="40">
        <v>1.8082999999999998E-2</v>
      </c>
    </row>
    <row r="86" spans="1:7" ht="15.75" x14ac:dyDescent="0.25">
      <c r="A86" s="97"/>
      <c r="B86" s="35" t="s">
        <v>129</v>
      </c>
      <c r="C86" s="36">
        <v>8679700.0099999998</v>
      </c>
      <c r="D86" s="36">
        <v>1467322.58</v>
      </c>
      <c r="E86" s="37">
        <v>0.16905200000000001</v>
      </c>
      <c r="F86" s="36">
        <v>156952.66</v>
      </c>
      <c r="G86" s="37">
        <v>1.8082999999999998E-2</v>
      </c>
    </row>
    <row r="87" spans="1:7" s="54" customFormat="1" x14ac:dyDescent="0.25">
      <c r="A87" s="92" t="s">
        <v>130</v>
      </c>
      <c r="B87" s="93"/>
      <c r="C87" s="52">
        <v>1002168087.8</v>
      </c>
      <c r="D87" s="52">
        <v>338462114.86000001</v>
      </c>
      <c r="E87" s="53">
        <v>0.33772999999999997</v>
      </c>
      <c r="F87" s="52">
        <v>151486493.53999999</v>
      </c>
      <c r="G87" s="53">
        <v>0.15115899999999999</v>
      </c>
    </row>
    <row r="88" spans="1:7" ht="6.95" customHeight="1" x14ac:dyDescent="0.25"/>
    <row r="89" spans="1:7" ht="6.95" customHeight="1" x14ac:dyDescent="0.25"/>
    <row r="90" spans="1:7" x14ac:dyDescent="0.25"/>
    <row r="91" spans="1:7" ht="15.75" x14ac:dyDescent="0.25">
      <c r="A91" s="43"/>
      <c r="B91" s="43"/>
      <c r="C91" s="43"/>
      <c r="D91" s="43"/>
      <c r="E91" s="43"/>
      <c r="F91" s="43"/>
      <c r="G91" s="43"/>
    </row>
    <row r="92" spans="1:7" x14ac:dyDescent="0.25">
      <c r="A92" s="94"/>
      <c r="B92" s="95"/>
      <c r="C92" s="95"/>
      <c r="D92" s="95"/>
      <c r="E92" s="95"/>
      <c r="F92" s="95"/>
      <c r="G92" s="95"/>
    </row>
    <row r="93" spans="1:7" ht="15.75" x14ac:dyDescent="0.25">
      <c r="A93" s="90" t="s">
        <v>131</v>
      </c>
      <c r="B93" s="91"/>
      <c r="C93" s="91"/>
      <c r="D93" s="91"/>
      <c r="E93" s="91"/>
      <c r="F93" s="91"/>
      <c r="G93" s="91"/>
    </row>
    <row r="94" spans="1:7" ht="15.75" x14ac:dyDescent="0.25">
      <c r="A94" s="90" t="s">
        <v>138</v>
      </c>
      <c r="B94" s="91"/>
      <c r="C94" s="91"/>
      <c r="D94" s="91"/>
      <c r="E94" s="91"/>
      <c r="F94" s="91"/>
      <c r="G94" s="91"/>
    </row>
    <row r="95" spans="1:7" ht="38.25" x14ac:dyDescent="0.25">
      <c r="A95" s="34" t="s">
        <v>132</v>
      </c>
      <c r="B95" s="34" t="s">
        <v>133</v>
      </c>
      <c r="C95" s="33" t="s">
        <v>18</v>
      </c>
      <c r="D95" s="33" t="s">
        <v>19</v>
      </c>
      <c r="E95" s="33" t="s">
        <v>43</v>
      </c>
      <c r="F95" s="33" t="s">
        <v>21</v>
      </c>
      <c r="G95" s="33" t="s">
        <v>44</v>
      </c>
    </row>
    <row r="96" spans="1:7" ht="15.75" x14ac:dyDescent="0.25">
      <c r="A96" s="44">
        <v>1</v>
      </c>
      <c r="B96" s="35" t="s">
        <v>81</v>
      </c>
      <c r="C96" s="36">
        <v>4457403.37</v>
      </c>
      <c r="D96" s="36">
        <v>1916776.14</v>
      </c>
      <c r="E96" s="37">
        <v>0.43002099999999999</v>
      </c>
      <c r="F96" s="36">
        <v>1439041.22</v>
      </c>
      <c r="G96" s="37">
        <v>0.32284299999999999</v>
      </c>
    </row>
    <row r="97" spans="1:7" ht="15.75" x14ac:dyDescent="0.25">
      <c r="A97" s="44">
        <v>2</v>
      </c>
      <c r="B97" s="35" t="s">
        <v>47</v>
      </c>
      <c r="C97" s="36">
        <v>20707911.75</v>
      </c>
      <c r="D97" s="36">
        <v>7517359.4699999997</v>
      </c>
      <c r="E97" s="37">
        <v>0.36301899999999998</v>
      </c>
      <c r="F97" s="36">
        <v>3968258.45</v>
      </c>
      <c r="G97" s="37">
        <v>0.19162999999999999</v>
      </c>
    </row>
    <row r="98" spans="1:7" ht="15.75" x14ac:dyDescent="0.25">
      <c r="A98" s="44">
        <v>3</v>
      </c>
      <c r="B98" s="35" t="s">
        <v>45</v>
      </c>
      <c r="C98" s="36">
        <v>311744148.95999998</v>
      </c>
      <c r="D98" s="36">
        <v>74361532.469999999</v>
      </c>
      <c r="E98" s="37">
        <v>0.238534</v>
      </c>
      <c r="F98" s="36">
        <v>58143825.450000003</v>
      </c>
      <c r="G98" s="37">
        <v>0.18651100000000001</v>
      </c>
    </row>
    <row r="99" spans="1:7" ht="15.75" x14ac:dyDescent="0.25">
      <c r="A99" s="44">
        <v>4</v>
      </c>
      <c r="B99" s="35" t="s">
        <v>53</v>
      </c>
      <c r="C99" s="36">
        <v>17445277.41</v>
      </c>
      <c r="D99" s="36">
        <v>4119517.82</v>
      </c>
      <c r="E99" s="37">
        <v>0.23613899999999999</v>
      </c>
      <c r="F99" s="36">
        <v>3154155.78</v>
      </c>
      <c r="G99" s="37">
        <v>0.18080299999999999</v>
      </c>
    </row>
    <row r="100" spans="1:7" ht="15.75" x14ac:dyDescent="0.25">
      <c r="A100" s="44">
        <v>5</v>
      </c>
      <c r="B100" s="35" t="s">
        <v>57</v>
      </c>
      <c r="C100" s="36">
        <v>3500000</v>
      </c>
      <c r="D100" s="36">
        <v>1544270.57</v>
      </c>
      <c r="E100" s="37">
        <v>0.44122</v>
      </c>
      <c r="F100" s="36">
        <v>564307.16</v>
      </c>
      <c r="G100" s="37">
        <v>0.16123100000000001</v>
      </c>
    </row>
    <row r="101" spans="1:7" ht="15.75" x14ac:dyDescent="0.25">
      <c r="A101" s="44">
        <v>6</v>
      </c>
      <c r="B101" s="35" t="s">
        <v>65</v>
      </c>
      <c r="C101" s="36">
        <v>48426566.829999998</v>
      </c>
      <c r="D101" s="36">
        <v>21475991.789999999</v>
      </c>
      <c r="E101" s="37">
        <v>0.44347500000000001</v>
      </c>
      <c r="F101" s="36">
        <v>7405496.7400000002</v>
      </c>
      <c r="G101" s="37">
        <v>0.152922</v>
      </c>
    </row>
    <row r="102" spans="1:7" ht="15.75" x14ac:dyDescent="0.25">
      <c r="A102" s="44">
        <v>7</v>
      </c>
      <c r="B102" s="35" t="s">
        <v>59</v>
      </c>
      <c r="C102" s="36">
        <v>439276003.82999998</v>
      </c>
      <c r="D102" s="36">
        <v>196194165.50999999</v>
      </c>
      <c r="E102" s="37">
        <v>0.446631</v>
      </c>
      <c r="F102" s="36">
        <v>67061915.229999997</v>
      </c>
      <c r="G102" s="37">
        <v>0.152665</v>
      </c>
    </row>
    <row r="103" spans="1:7" ht="15.75" x14ac:dyDescent="0.25">
      <c r="A103" s="44">
        <v>8</v>
      </c>
      <c r="B103" s="35" t="s">
        <v>108</v>
      </c>
      <c r="C103" s="36">
        <v>33171847.870000001</v>
      </c>
      <c r="D103" s="36">
        <v>6663329.8399999999</v>
      </c>
      <c r="E103" s="37">
        <v>0.200873</v>
      </c>
      <c r="F103" s="36">
        <v>3664676.19</v>
      </c>
      <c r="G103" s="37">
        <v>0.110475</v>
      </c>
    </row>
    <row r="104" spans="1:7" ht="15.75" x14ac:dyDescent="0.25">
      <c r="A104" s="44">
        <v>9</v>
      </c>
      <c r="B104" s="35" t="s">
        <v>86</v>
      </c>
      <c r="C104" s="36">
        <v>16992460.09</v>
      </c>
      <c r="D104" s="36">
        <v>8012090.5</v>
      </c>
      <c r="E104" s="37">
        <v>0.47150900000000001</v>
      </c>
      <c r="F104" s="36">
        <v>1606629.55</v>
      </c>
      <c r="G104" s="37">
        <v>9.4549999999999995E-2</v>
      </c>
    </row>
    <row r="105" spans="1:7" ht="15.75" x14ac:dyDescent="0.25">
      <c r="A105" s="44">
        <v>10</v>
      </c>
      <c r="B105" s="35" t="s">
        <v>99</v>
      </c>
      <c r="C105" s="36">
        <v>16499024.039999999</v>
      </c>
      <c r="D105" s="36">
        <v>3361500.16</v>
      </c>
      <c r="E105" s="37">
        <v>0.203739</v>
      </c>
      <c r="F105" s="36">
        <v>1537108.11</v>
      </c>
      <c r="G105" s="37">
        <v>9.3163999999999997E-2</v>
      </c>
    </row>
    <row r="106" spans="1:7" ht="15.75" x14ac:dyDescent="0.25">
      <c r="A106" s="44">
        <v>11</v>
      </c>
      <c r="B106" s="35" t="s">
        <v>105</v>
      </c>
      <c r="C106" s="36">
        <v>2742525.23</v>
      </c>
      <c r="D106" s="36">
        <v>601841.91</v>
      </c>
      <c r="E106" s="37">
        <v>0.219448</v>
      </c>
      <c r="F106" s="36">
        <v>229026.45</v>
      </c>
      <c r="G106" s="37">
        <v>8.3509E-2</v>
      </c>
    </row>
    <row r="107" spans="1:7" ht="15.75" x14ac:dyDescent="0.25">
      <c r="A107" s="44">
        <v>12</v>
      </c>
      <c r="B107" s="35" t="s">
        <v>113</v>
      </c>
      <c r="C107" s="36">
        <v>756056.1</v>
      </c>
      <c r="D107" s="36">
        <v>134296.9</v>
      </c>
      <c r="E107" s="37">
        <v>0.17762800000000001</v>
      </c>
      <c r="F107" s="36">
        <v>54077.9</v>
      </c>
      <c r="G107" s="37">
        <v>7.1526000000000006E-2</v>
      </c>
    </row>
    <row r="108" spans="1:7" ht="15.75" x14ac:dyDescent="0.25">
      <c r="A108" s="44">
        <v>13</v>
      </c>
      <c r="B108" s="35" t="s">
        <v>73</v>
      </c>
      <c r="C108" s="36">
        <v>21762290.02</v>
      </c>
      <c r="D108" s="36">
        <v>3553508.07</v>
      </c>
      <c r="E108" s="37">
        <v>0.16328699999999999</v>
      </c>
      <c r="F108" s="36">
        <v>1371083.37</v>
      </c>
      <c r="G108" s="37">
        <v>6.3003000000000003E-2</v>
      </c>
    </row>
    <row r="109" spans="1:7" ht="15.75" x14ac:dyDescent="0.25">
      <c r="A109" s="44">
        <v>14</v>
      </c>
      <c r="B109" s="35" t="s">
        <v>116</v>
      </c>
      <c r="C109" s="36">
        <v>56006872.289999999</v>
      </c>
      <c r="D109" s="36">
        <v>7538611.1299999999</v>
      </c>
      <c r="E109" s="37">
        <v>0.134602</v>
      </c>
      <c r="F109" s="36">
        <v>1129939.28</v>
      </c>
      <c r="G109" s="37">
        <v>2.0174999999999998E-2</v>
      </c>
    </row>
    <row r="110" spans="1:7" ht="15.75" x14ac:dyDescent="0.25">
      <c r="A110" s="44">
        <v>15</v>
      </c>
      <c r="B110" s="35" t="s">
        <v>128</v>
      </c>
      <c r="C110" s="36">
        <v>8679700.0099999998</v>
      </c>
      <c r="D110" s="36">
        <v>1467322.58</v>
      </c>
      <c r="E110" s="37">
        <v>0.16905200000000001</v>
      </c>
      <c r="F110" s="36">
        <v>156952.66</v>
      </c>
      <c r="G110" s="37">
        <v>1.8082999999999998E-2</v>
      </c>
    </row>
    <row r="111" spans="1:7" s="54" customFormat="1" x14ac:dyDescent="0.25">
      <c r="A111" s="92" t="s">
        <v>130</v>
      </c>
      <c r="B111" s="93"/>
      <c r="C111" s="52">
        <v>1002168087.8</v>
      </c>
      <c r="D111" s="52">
        <v>338462114.86000001</v>
      </c>
      <c r="E111" s="53">
        <v>0.33772999999999997</v>
      </c>
      <c r="F111" s="52">
        <v>151486493.53999999</v>
      </c>
      <c r="G111" s="53">
        <v>0.15115899999999999</v>
      </c>
    </row>
    <row r="112" spans="1:7" ht="6.95" customHeight="1" x14ac:dyDescent="0.25"/>
    <row r="113" spans="1:7" ht="6.95" customHeight="1" x14ac:dyDescent="0.25"/>
    <row r="114" spans="1:7" x14ac:dyDescent="0.25"/>
    <row r="115" spans="1:7" ht="15.75" x14ac:dyDescent="0.25">
      <c r="A115" s="43"/>
      <c r="B115" s="43"/>
      <c r="C115" s="43"/>
      <c r="D115" s="43"/>
      <c r="E115" s="43"/>
      <c r="F115" s="43"/>
      <c r="G115" s="43"/>
    </row>
    <row r="116" spans="1:7" x14ac:dyDescent="0.25"/>
    <row r="117" spans="1:7" ht="15.75" x14ac:dyDescent="0.25">
      <c r="A117" s="90" t="s">
        <v>39</v>
      </c>
      <c r="B117" s="91"/>
      <c r="C117" s="91"/>
      <c r="D117" s="91"/>
      <c r="E117" s="91"/>
      <c r="F117" s="91"/>
      <c r="G117" s="91"/>
    </row>
    <row r="118" spans="1:7" ht="15.75" x14ac:dyDescent="0.25">
      <c r="A118" s="90" t="s">
        <v>138</v>
      </c>
      <c r="B118" s="91"/>
      <c r="C118" s="91"/>
      <c r="D118" s="91"/>
      <c r="E118" s="91"/>
      <c r="F118" s="91"/>
      <c r="G118" s="91"/>
    </row>
    <row r="119" spans="1:7" ht="38.25" x14ac:dyDescent="0.25">
      <c r="A119" s="34" t="s">
        <v>132</v>
      </c>
      <c r="B119" s="34" t="s">
        <v>134</v>
      </c>
      <c r="C119" s="33" t="s">
        <v>18</v>
      </c>
      <c r="D119" s="33" t="s">
        <v>19</v>
      </c>
      <c r="E119" s="33" t="s">
        <v>43</v>
      </c>
      <c r="F119" s="33" t="s">
        <v>21</v>
      </c>
      <c r="G119" s="33" t="s">
        <v>44</v>
      </c>
    </row>
    <row r="120" spans="1:7" ht="15.75" x14ac:dyDescent="0.25">
      <c r="A120" s="44">
        <v>1</v>
      </c>
      <c r="B120" s="35" t="s">
        <v>87</v>
      </c>
      <c r="C120" s="36">
        <v>59831.59</v>
      </c>
      <c r="D120" s="36">
        <v>59831.59</v>
      </c>
      <c r="E120" s="37">
        <v>1</v>
      </c>
      <c r="F120" s="36">
        <v>59831.59</v>
      </c>
      <c r="G120" s="37">
        <v>1</v>
      </c>
    </row>
    <row r="121" spans="1:7" ht="15.75" x14ac:dyDescent="0.25">
      <c r="A121" s="44">
        <v>2</v>
      </c>
      <c r="B121" s="35" t="s">
        <v>88</v>
      </c>
      <c r="C121" s="36">
        <v>817.68</v>
      </c>
      <c r="D121" s="36">
        <v>817.68</v>
      </c>
      <c r="E121" s="37">
        <v>1</v>
      </c>
      <c r="F121" s="36">
        <v>817.68</v>
      </c>
      <c r="G121" s="37">
        <v>1</v>
      </c>
    </row>
    <row r="122" spans="1:7" ht="15.75" x14ac:dyDescent="0.25">
      <c r="A122" s="44">
        <v>3</v>
      </c>
      <c r="B122" s="35" t="s">
        <v>89</v>
      </c>
      <c r="C122" s="36">
        <v>39282.199999999997</v>
      </c>
      <c r="D122" s="36">
        <v>39282.199999999997</v>
      </c>
      <c r="E122" s="37">
        <v>1</v>
      </c>
      <c r="F122" s="36">
        <v>39282.199999999997</v>
      </c>
      <c r="G122" s="37">
        <v>1</v>
      </c>
    </row>
    <row r="123" spans="1:7" ht="15.75" x14ac:dyDescent="0.25">
      <c r="A123" s="44">
        <v>4</v>
      </c>
      <c r="B123" s="35" t="s">
        <v>90</v>
      </c>
      <c r="C123" s="36">
        <v>14451.74</v>
      </c>
      <c r="D123" s="36">
        <v>14451.74</v>
      </c>
      <c r="E123" s="37">
        <v>1</v>
      </c>
      <c r="F123" s="36">
        <v>14451.74</v>
      </c>
      <c r="G123" s="37">
        <v>1</v>
      </c>
    </row>
    <row r="124" spans="1:7" ht="15.75" x14ac:dyDescent="0.25">
      <c r="A124" s="44">
        <v>5</v>
      </c>
      <c r="B124" s="35" t="s">
        <v>91</v>
      </c>
      <c r="C124" s="36">
        <v>35302.620000000003</v>
      </c>
      <c r="D124" s="36">
        <v>35302.620000000003</v>
      </c>
      <c r="E124" s="37">
        <v>1</v>
      </c>
      <c r="F124" s="36">
        <v>35302.620000000003</v>
      </c>
      <c r="G124" s="37">
        <v>1</v>
      </c>
    </row>
    <row r="125" spans="1:7" ht="15.75" x14ac:dyDescent="0.25">
      <c r="A125" s="44">
        <v>6</v>
      </c>
      <c r="B125" s="35" t="s">
        <v>92</v>
      </c>
      <c r="C125" s="36">
        <v>45301.65</v>
      </c>
      <c r="D125" s="36">
        <v>45301.65</v>
      </c>
      <c r="E125" s="37">
        <v>1</v>
      </c>
      <c r="F125" s="36">
        <v>45301.65</v>
      </c>
      <c r="G125" s="37">
        <v>1</v>
      </c>
    </row>
    <row r="126" spans="1:7" ht="15.75" x14ac:dyDescent="0.25">
      <c r="A126" s="44">
        <v>7</v>
      </c>
      <c r="B126" s="35" t="s">
        <v>93</v>
      </c>
      <c r="C126" s="36">
        <v>262800.78000000003</v>
      </c>
      <c r="D126" s="36">
        <v>262800.78000000003</v>
      </c>
      <c r="E126" s="37">
        <v>1</v>
      </c>
      <c r="F126" s="36">
        <v>262800.78000000003</v>
      </c>
      <c r="G126" s="37">
        <v>1</v>
      </c>
    </row>
    <row r="127" spans="1:7" ht="15.75" x14ac:dyDescent="0.25">
      <c r="A127" s="44">
        <v>8</v>
      </c>
      <c r="B127" s="35" t="s">
        <v>94</v>
      </c>
      <c r="C127" s="36">
        <v>67056.649999999994</v>
      </c>
      <c r="D127" s="36">
        <v>67056.649999999994</v>
      </c>
      <c r="E127" s="37">
        <v>1</v>
      </c>
      <c r="F127" s="36">
        <v>67056.649999999994</v>
      </c>
      <c r="G127" s="37">
        <v>1</v>
      </c>
    </row>
    <row r="128" spans="1:7" ht="15.75" x14ac:dyDescent="0.25">
      <c r="A128" s="44">
        <v>9</v>
      </c>
      <c r="B128" s="35" t="s">
        <v>95</v>
      </c>
      <c r="C128" s="36">
        <v>21876.13</v>
      </c>
      <c r="D128" s="36">
        <v>21876.13</v>
      </c>
      <c r="E128" s="37">
        <v>1</v>
      </c>
      <c r="F128" s="36">
        <v>21876.13</v>
      </c>
      <c r="G128" s="37">
        <v>1</v>
      </c>
    </row>
    <row r="129" spans="1:7" ht="15.75" x14ac:dyDescent="0.25">
      <c r="A129" s="44">
        <v>10</v>
      </c>
      <c r="B129" s="35" t="s">
        <v>96</v>
      </c>
      <c r="C129" s="36">
        <v>93923.02</v>
      </c>
      <c r="D129" s="36">
        <v>93923.02</v>
      </c>
      <c r="E129" s="37">
        <v>1</v>
      </c>
      <c r="F129" s="36">
        <v>93923.02</v>
      </c>
      <c r="G129" s="37">
        <v>1</v>
      </c>
    </row>
    <row r="130" spans="1:7" ht="15.75" x14ac:dyDescent="0.25">
      <c r="A130" s="44">
        <v>11</v>
      </c>
      <c r="B130" s="35" t="s">
        <v>82</v>
      </c>
      <c r="C130" s="36">
        <v>1208000</v>
      </c>
      <c r="D130" s="36">
        <v>1062440.46</v>
      </c>
      <c r="E130" s="37">
        <v>0.87950399999999995</v>
      </c>
      <c r="F130" s="36">
        <v>1036475.46</v>
      </c>
      <c r="G130" s="37">
        <v>0.85800900000000002</v>
      </c>
    </row>
    <row r="131" spans="1:7" ht="15.75" x14ac:dyDescent="0.25">
      <c r="A131" s="44">
        <v>12</v>
      </c>
      <c r="B131" s="35" t="s">
        <v>66</v>
      </c>
      <c r="C131" s="36">
        <v>75000</v>
      </c>
      <c r="D131" s="36">
        <v>19133.900000000001</v>
      </c>
      <c r="E131" s="37">
        <v>0.25511899999999998</v>
      </c>
      <c r="F131" s="36">
        <v>19133.900000000001</v>
      </c>
      <c r="G131" s="37">
        <v>0.25511899999999998</v>
      </c>
    </row>
    <row r="132" spans="1:7" ht="15.75" x14ac:dyDescent="0.25">
      <c r="A132" s="44">
        <v>13</v>
      </c>
      <c r="B132" s="35" t="s">
        <v>67</v>
      </c>
      <c r="C132" s="36">
        <v>10462672.4</v>
      </c>
      <c r="D132" s="36">
        <v>3017136.08</v>
      </c>
      <c r="E132" s="37">
        <v>0.28837099999999999</v>
      </c>
      <c r="F132" s="36">
        <v>2504728.9</v>
      </c>
      <c r="G132" s="37">
        <v>0.239397</v>
      </c>
    </row>
    <row r="133" spans="1:7" ht="15.75" x14ac:dyDescent="0.25">
      <c r="A133" s="44">
        <v>14</v>
      </c>
      <c r="B133" s="35" t="s">
        <v>97</v>
      </c>
      <c r="C133" s="36">
        <v>180000</v>
      </c>
      <c r="D133" s="36">
        <v>45217.38</v>
      </c>
      <c r="E133" s="37">
        <v>0.25120799999999999</v>
      </c>
      <c r="F133" s="36">
        <v>39565.21</v>
      </c>
      <c r="G133" s="37">
        <v>0.219807</v>
      </c>
    </row>
    <row r="134" spans="1:7" ht="15.75" x14ac:dyDescent="0.25">
      <c r="A134" s="44">
        <v>15</v>
      </c>
      <c r="B134" s="35" t="s">
        <v>100</v>
      </c>
      <c r="C134" s="36">
        <v>1678825.71</v>
      </c>
      <c r="D134" s="36">
        <v>662823.43999999994</v>
      </c>
      <c r="E134" s="37">
        <v>0.394814</v>
      </c>
      <c r="F134" s="36">
        <v>334448.09999999998</v>
      </c>
      <c r="G134" s="37">
        <v>0.199215</v>
      </c>
    </row>
    <row r="135" spans="1:7" ht="15.75" x14ac:dyDescent="0.25">
      <c r="A135" s="44">
        <v>16</v>
      </c>
      <c r="B135" s="35" t="s">
        <v>45</v>
      </c>
      <c r="C135" s="36">
        <v>304980540.47000003</v>
      </c>
      <c r="D135" s="36">
        <v>73011552.829999998</v>
      </c>
      <c r="E135" s="37">
        <v>0.239397</v>
      </c>
      <c r="F135" s="36">
        <v>57067773.600000001</v>
      </c>
      <c r="G135" s="37">
        <v>0.18711900000000001</v>
      </c>
    </row>
    <row r="136" spans="1:7" ht="15.75" x14ac:dyDescent="0.25">
      <c r="A136" s="44">
        <v>17</v>
      </c>
      <c r="B136" s="35" t="s">
        <v>61</v>
      </c>
      <c r="C136" s="36">
        <v>64157834.829999998</v>
      </c>
      <c r="D136" s="36">
        <v>19678227</v>
      </c>
      <c r="E136" s="37">
        <v>0.30671599999999999</v>
      </c>
      <c r="F136" s="36">
        <v>10427147.6</v>
      </c>
      <c r="G136" s="37">
        <v>0.162523</v>
      </c>
    </row>
    <row r="137" spans="1:7" ht="15.75" x14ac:dyDescent="0.25">
      <c r="A137" s="44">
        <v>18</v>
      </c>
      <c r="B137" s="35" t="s">
        <v>55</v>
      </c>
      <c r="C137" s="36">
        <v>6895277.4100000001</v>
      </c>
      <c r="D137" s="36">
        <v>1349147</v>
      </c>
      <c r="E137" s="37">
        <v>0.195662</v>
      </c>
      <c r="F137" s="36">
        <v>1114423</v>
      </c>
      <c r="G137" s="37">
        <v>0.16162099999999999</v>
      </c>
    </row>
    <row r="138" spans="1:7" ht="15.75" x14ac:dyDescent="0.25">
      <c r="A138" s="44">
        <v>19</v>
      </c>
      <c r="B138" s="35" t="s">
        <v>58</v>
      </c>
      <c r="C138" s="36">
        <v>3500000</v>
      </c>
      <c r="D138" s="36">
        <v>1544270.57</v>
      </c>
      <c r="E138" s="37">
        <v>0.44122</v>
      </c>
      <c r="F138" s="36">
        <v>564307.16</v>
      </c>
      <c r="G138" s="37">
        <v>0.16123100000000001</v>
      </c>
    </row>
    <row r="139" spans="1:7" ht="15.75" x14ac:dyDescent="0.25">
      <c r="A139" s="44">
        <v>20</v>
      </c>
      <c r="B139" s="35" t="s">
        <v>46</v>
      </c>
      <c r="C139" s="36">
        <v>6763608.4900000002</v>
      </c>
      <c r="D139" s="36">
        <v>1349979.64</v>
      </c>
      <c r="E139" s="37">
        <v>0.19959499999999999</v>
      </c>
      <c r="F139" s="36">
        <v>1076051.8500000001</v>
      </c>
      <c r="G139" s="37">
        <v>0.15909400000000001</v>
      </c>
    </row>
    <row r="140" spans="1:7" ht="15.75" x14ac:dyDescent="0.25">
      <c r="A140" s="44">
        <v>21</v>
      </c>
      <c r="B140" s="35" t="s">
        <v>114</v>
      </c>
      <c r="C140" s="36">
        <v>255246.1</v>
      </c>
      <c r="D140" s="36">
        <v>32806.9</v>
      </c>
      <c r="E140" s="37">
        <v>0.12853000000000001</v>
      </c>
      <c r="F140" s="36">
        <v>32806.9</v>
      </c>
      <c r="G140" s="37">
        <v>0.12853000000000001</v>
      </c>
    </row>
    <row r="141" spans="1:7" ht="15.75" x14ac:dyDescent="0.25">
      <c r="A141" s="44">
        <v>22</v>
      </c>
      <c r="B141" s="35" t="s">
        <v>83</v>
      </c>
      <c r="C141" s="36">
        <v>3249403.37</v>
      </c>
      <c r="D141" s="36">
        <v>854335.68</v>
      </c>
      <c r="E141" s="37">
        <v>0.26292100000000002</v>
      </c>
      <c r="F141" s="36">
        <v>402565.76</v>
      </c>
      <c r="G141" s="37">
        <v>0.123889</v>
      </c>
    </row>
    <row r="142" spans="1:7" ht="15.75" x14ac:dyDescent="0.25">
      <c r="A142" s="44">
        <v>23</v>
      </c>
      <c r="B142" s="35" t="s">
        <v>69</v>
      </c>
      <c r="C142" s="36">
        <v>35584457.32</v>
      </c>
      <c r="D142" s="36">
        <v>17786851.559999999</v>
      </c>
      <c r="E142" s="37">
        <v>0.49984899999999999</v>
      </c>
      <c r="F142" s="36">
        <v>4405463.71</v>
      </c>
      <c r="G142" s="37">
        <v>0.123803</v>
      </c>
    </row>
    <row r="143" spans="1:7" ht="15.75" x14ac:dyDescent="0.25">
      <c r="A143" s="44">
        <v>24</v>
      </c>
      <c r="B143" s="35" t="s">
        <v>64</v>
      </c>
      <c r="C143" s="36">
        <v>109952118.73999999</v>
      </c>
      <c r="D143" s="36">
        <v>65153960.409999996</v>
      </c>
      <c r="E143" s="37">
        <v>0.59256699999999995</v>
      </c>
      <c r="F143" s="36">
        <v>13138557.439999999</v>
      </c>
      <c r="G143" s="37">
        <v>0.119493</v>
      </c>
    </row>
    <row r="144" spans="1:7" ht="15.75" x14ac:dyDescent="0.25">
      <c r="A144" s="44">
        <v>25</v>
      </c>
      <c r="B144" s="35" t="s">
        <v>109</v>
      </c>
      <c r="C144" s="36">
        <v>23118066.379999999</v>
      </c>
      <c r="D144" s="36">
        <v>5631005.3200000003</v>
      </c>
      <c r="E144" s="37">
        <v>0.24357599999999999</v>
      </c>
      <c r="F144" s="36">
        <v>2726783.31</v>
      </c>
      <c r="G144" s="37">
        <v>0.11795</v>
      </c>
    </row>
    <row r="145" spans="1:7" ht="15.75" x14ac:dyDescent="0.25">
      <c r="A145" s="44">
        <v>26</v>
      </c>
      <c r="B145" s="35" t="s">
        <v>101</v>
      </c>
      <c r="C145" s="36">
        <v>6005041.9699999997</v>
      </c>
      <c r="D145" s="36">
        <v>1016967.27</v>
      </c>
      <c r="E145" s="37">
        <v>0.169352</v>
      </c>
      <c r="F145" s="36">
        <v>695864.21</v>
      </c>
      <c r="G145" s="37">
        <v>0.11588</v>
      </c>
    </row>
    <row r="146" spans="1:7" ht="15.75" x14ac:dyDescent="0.25">
      <c r="A146" s="44">
        <v>27</v>
      </c>
      <c r="B146" s="35" t="s">
        <v>78</v>
      </c>
      <c r="C146" s="36">
        <v>9856803.7200000007</v>
      </c>
      <c r="D146" s="36">
        <v>2786791.4</v>
      </c>
      <c r="E146" s="37">
        <v>0.28272799999999998</v>
      </c>
      <c r="F146" s="36">
        <v>1136407.33</v>
      </c>
      <c r="G146" s="37">
        <v>0.11529200000000001</v>
      </c>
    </row>
    <row r="147" spans="1:7" ht="15.75" x14ac:dyDescent="0.25">
      <c r="A147" s="44">
        <v>28</v>
      </c>
      <c r="B147" s="35" t="s">
        <v>70</v>
      </c>
      <c r="C147" s="36">
        <v>54576</v>
      </c>
      <c r="D147" s="36">
        <v>6159</v>
      </c>
      <c r="E147" s="37">
        <v>0.11285199999999999</v>
      </c>
      <c r="F147" s="36">
        <v>6159</v>
      </c>
      <c r="G147" s="37">
        <v>0.11285199999999999</v>
      </c>
    </row>
    <row r="148" spans="1:7" ht="15.75" x14ac:dyDescent="0.25">
      <c r="A148" s="44">
        <v>29</v>
      </c>
      <c r="B148" s="35" t="s">
        <v>102</v>
      </c>
      <c r="C148" s="36">
        <v>2828262.51</v>
      </c>
      <c r="D148" s="36">
        <v>1082023.71</v>
      </c>
      <c r="E148" s="37">
        <v>0.382575</v>
      </c>
      <c r="F148" s="36">
        <v>299933.53999999998</v>
      </c>
      <c r="G148" s="37">
        <v>0.106049</v>
      </c>
    </row>
    <row r="149" spans="1:7" ht="15.75" x14ac:dyDescent="0.25">
      <c r="A149" s="44">
        <v>30</v>
      </c>
      <c r="B149" s="35" t="s">
        <v>98</v>
      </c>
      <c r="C149" s="36">
        <v>16171816.029999999</v>
      </c>
      <c r="D149" s="36">
        <v>7326229.0599999996</v>
      </c>
      <c r="E149" s="37">
        <v>0.45302500000000001</v>
      </c>
      <c r="F149" s="36">
        <v>926420.28</v>
      </c>
      <c r="G149" s="37">
        <v>5.7285999999999997E-2</v>
      </c>
    </row>
    <row r="150" spans="1:7" ht="15.75" x14ac:dyDescent="0.25">
      <c r="A150" s="44">
        <v>31</v>
      </c>
      <c r="B150" s="35" t="s">
        <v>117</v>
      </c>
      <c r="C150" s="36">
        <v>1687265.19</v>
      </c>
      <c r="D150" s="36">
        <v>238828.02</v>
      </c>
      <c r="E150" s="37">
        <v>0.14154700000000001</v>
      </c>
      <c r="F150" s="36">
        <v>75740.77</v>
      </c>
      <c r="G150" s="37">
        <v>4.4889999999999999E-2</v>
      </c>
    </row>
    <row r="151" spans="1:7" ht="15.75" x14ac:dyDescent="0.25">
      <c r="A151" s="44">
        <v>32</v>
      </c>
      <c r="B151" s="35" t="s">
        <v>111</v>
      </c>
      <c r="C151" s="36">
        <v>319020</v>
      </c>
      <c r="D151" s="36">
        <v>63829.8</v>
      </c>
      <c r="E151" s="37">
        <v>0.20008100000000001</v>
      </c>
      <c r="F151" s="36">
        <v>13671</v>
      </c>
      <c r="G151" s="37">
        <v>4.2853000000000002E-2</v>
      </c>
    </row>
    <row r="152" spans="1:7" ht="15.75" x14ac:dyDescent="0.25">
      <c r="A152" s="44">
        <v>33</v>
      </c>
      <c r="B152" s="35" t="s">
        <v>115</v>
      </c>
      <c r="C152" s="36">
        <v>500810</v>
      </c>
      <c r="D152" s="36">
        <v>101490</v>
      </c>
      <c r="E152" s="37">
        <v>0.202652</v>
      </c>
      <c r="F152" s="36">
        <v>21271</v>
      </c>
      <c r="G152" s="37">
        <v>4.2472999999999997E-2</v>
      </c>
    </row>
    <row r="153" spans="1:7" ht="15.75" x14ac:dyDescent="0.25">
      <c r="A153" s="44">
        <v>34</v>
      </c>
      <c r="B153" s="35" t="s">
        <v>103</v>
      </c>
      <c r="C153" s="36">
        <v>5086022</v>
      </c>
      <c r="D153" s="36">
        <v>593735.05000000005</v>
      </c>
      <c r="E153" s="37">
        <v>0.116739</v>
      </c>
      <c r="F153" s="36">
        <v>203221.18</v>
      </c>
      <c r="G153" s="37">
        <v>3.9956999999999999E-2</v>
      </c>
    </row>
    <row r="154" spans="1:7" ht="15.75" x14ac:dyDescent="0.25">
      <c r="A154" s="44">
        <v>35</v>
      </c>
      <c r="B154" s="35" t="s">
        <v>107</v>
      </c>
      <c r="C154" s="36">
        <v>1820000</v>
      </c>
      <c r="D154" s="36">
        <v>444421.9</v>
      </c>
      <c r="E154" s="37">
        <v>0.24418799999999999</v>
      </c>
      <c r="F154" s="36">
        <v>71606.44</v>
      </c>
      <c r="G154" s="37">
        <v>3.9343999999999997E-2</v>
      </c>
    </row>
    <row r="155" spans="1:7" ht="15.75" x14ac:dyDescent="0.25">
      <c r="A155" s="44">
        <v>36</v>
      </c>
      <c r="B155" s="35" t="s">
        <v>118</v>
      </c>
      <c r="C155" s="36">
        <v>5841017.4400000004</v>
      </c>
      <c r="D155" s="36">
        <v>689588.74</v>
      </c>
      <c r="E155" s="37">
        <v>0.11806</v>
      </c>
      <c r="F155" s="36">
        <v>221456.43</v>
      </c>
      <c r="G155" s="37">
        <v>3.7914000000000003E-2</v>
      </c>
    </row>
    <row r="156" spans="1:7" ht="15.75" x14ac:dyDescent="0.25">
      <c r="A156" s="44">
        <v>37</v>
      </c>
      <c r="B156" s="35" t="s">
        <v>52</v>
      </c>
      <c r="C156" s="36">
        <v>3200000</v>
      </c>
      <c r="D156" s="36">
        <v>360843.63</v>
      </c>
      <c r="E156" s="37">
        <v>0.112764</v>
      </c>
      <c r="F156" s="36">
        <v>106283.83</v>
      </c>
      <c r="G156" s="37">
        <v>3.3214E-2</v>
      </c>
    </row>
    <row r="157" spans="1:7" ht="15.75" x14ac:dyDescent="0.25">
      <c r="A157" s="44">
        <v>38</v>
      </c>
      <c r="B157" s="35" t="s">
        <v>119</v>
      </c>
      <c r="C157" s="36">
        <v>4818688.6100000003</v>
      </c>
      <c r="D157" s="36">
        <v>1000781.25</v>
      </c>
      <c r="E157" s="37">
        <v>0.20768700000000001</v>
      </c>
      <c r="F157" s="36">
        <v>158992.51999999999</v>
      </c>
      <c r="G157" s="37">
        <v>3.2994999999999997E-2</v>
      </c>
    </row>
    <row r="158" spans="1:7" ht="15.75" x14ac:dyDescent="0.25">
      <c r="A158" s="44">
        <v>39</v>
      </c>
      <c r="B158" s="35" t="s">
        <v>112</v>
      </c>
      <c r="C158" s="36">
        <v>947154.55</v>
      </c>
      <c r="D158" s="36">
        <v>37872.11</v>
      </c>
      <c r="E158" s="37">
        <v>3.9985E-2</v>
      </c>
      <c r="F158" s="36">
        <v>26232.11</v>
      </c>
      <c r="G158" s="37">
        <v>2.7695999999999998E-2</v>
      </c>
    </row>
    <row r="159" spans="1:7" ht="15.75" x14ac:dyDescent="0.25">
      <c r="A159" s="44">
        <v>40</v>
      </c>
      <c r="B159" s="35" t="s">
        <v>120</v>
      </c>
      <c r="C159" s="36">
        <v>5364404.4000000004</v>
      </c>
      <c r="D159" s="36">
        <v>718187.35</v>
      </c>
      <c r="E159" s="37">
        <v>0.13388</v>
      </c>
      <c r="F159" s="36">
        <v>122524.73</v>
      </c>
      <c r="G159" s="37">
        <v>2.2839999999999999E-2</v>
      </c>
    </row>
    <row r="160" spans="1:7" ht="15.75" x14ac:dyDescent="0.25">
      <c r="A160" s="44">
        <v>41</v>
      </c>
      <c r="B160" s="35" t="s">
        <v>121</v>
      </c>
      <c r="C160" s="36">
        <v>6803103.3200000003</v>
      </c>
      <c r="D160" s="36">
        <v>601336.44999999995</v>
      </c>
      <c r="E160" s="37">
        <v>8.8390999999999997E-2</v>
      </c>
      <c r="F160" s="36">
        <v>147760.03</v>
      </c>
      <c r="G160" s="37">
        <v>2.172E-2</v>
      </c>
    </row>
    <row r="161" spans="1:7" ht="15.75" x14ac:dyDescent="0.25">
      <c r="A161" s="44">
        <v>42</v>
      </c>
      <c r="B161" s="35" t="s">
        <v>122</v>
      </c>
      <c r="C161" s="36">
        <v>5672978.3899999997</v>
      </c>
      <c r="D161" s="36">
        <v>1221539.03</v>
      </c>
      <c r="E161" s="37">
        <v>0.21532599999999999</v>
      </c>
      <c r="F161" s="36">
        <v>108945.99</v>
      </c>
      <c r="G161" s="37">
        <v>1.9203999999999999E-2</v>
      </c>
    </row>
    <row r="162" spans="1:7" ht="15.75" x14ac:dyDescent="0.25">
      <c r="A162" s="44">
        <v>43</v>
      </c>
      <c r="B162" s="35" t="s">
        <v>123</v>
      </c>
      <c r="C162" s="36">
        <v>7001711.5300000003</v>
      </c>
      <c r="D162" s="36">
        <v>874760.35</v>
      </c>
      <c r="E162" s="37">
        <v>0.124935</v>
      </c>
      <c r="F162" s="36">
        <v>133062.87</v>
      </c>
      <c r="G162" s="37">
        <v>1.9004E-2</v>
      </c>
    </row>
    <row r="163" spans="1:7" ht="15.75" x14ac:dyDescent="0.25">
      <c r="A163" s="44">
        <v>44</v>
      </c>
      <c r="B163" s="35" t="s">
        <v>124</v>
      </c>
      <c r="C163" s="36">
        <v>5766534.1500000004</v>
      </c>
      <c r="D163" s="36">
        <v>1149327.25</v>
      </c>
      <c r="E163" s="37">
        <v>0.19930999999999999</v>
      </c>
      <c r="F163" s="36">
        <v>106037.46</v>
      </c>
      <c r="G163" s="37">
        <v>1.8388000000000002E-2</v>
      </c>
    </row>
    <row r="164" spans="1:7" ht="15.75" x14ac:dyDescent="0.25">
      <c r="A164" s="44">
        <v>45</v>
      </c>
      <c r="B164" s="35" t="s">
        <v>129</v>
      </c>
      <c r="C164" s="36">
        <v>8679700.0099999998</v>
      </c>
      <c r="D164" s="36">
        <v>1467322.58</v>
      </c>
      <c r="E164" s="37">
        <v>0.16905200000000001</v>
      </c>
      <c r="F164" s="36">
        <v>156952.66</v>
      </c>
      <c r="G164" s="37">
        <v>1.8082999999999998E-2</v>
      </c>
    </row>
    <row r="165" spans="1:7" ht="15.75" x14ac:dyDescent="0.25">
      <c r="A165" s="44">
        <v>46</v>
      </c>
      <c r="B165" s="35" t="s">
        <v>71</v>
      </c>
      <c r="C165" s="36">
        <v>114000</v>
      </c>
      <c r="D165" s="36">
        <v>82539.56</v>
      </c>
      <c r="E165" s="37">
        <v>0.72403099999999998</v>
      </c>
      <c r="F165" s="36">
        <v>1740</v>
      </c>
      <c r="G165" s="37">
        <v>1.5263000000000001E-2</v>
      </c>
    </row>
    <row r="166" spans="1:7" ht="15.75" x14ac:dyDescent="0.25">
      <c r="A166" s="44">
        <v>47</v>
      </c>
      <c r="B166" s="35" t="s">
        <v>125</v>
      </c>
      <c r="C166" s="36">
        <v>1738553.7</v>
      </c>
      <c r="D166" s="36">
        <v>122599.32</v>
      </c>
      <c r="E166" s="37">
        <v>7.0517999999999997E-2</v>
      </c>
      <c r="F166" s="36">
        <v>14942.07</v>
      </c>
      <c r="G166" s="37">
        <v>8.5950000000000002E-3</v>
      </c>
    </row>
    <row r="167" spans="1:7" ht="15.75" x14ac:dyDescent="0.25">
      <c r="A167" s="44">
        <v>48</v>
      </c>
      <c r="B167" s="35" t="s">
        <v>126</v>
      </c>
      <c r="C167" s="36">
        <v>5077567.4000000004</v>
      </c>
      <c r="D167" s="36">
        <v>855380.53</v>
      </c>
      <c r="E167" s="37">
        <v>0.168463</v>
      </c>
      <c r="F167" s="36">
        <v>40476.410000000003</v>
      </c>
      <c r="G167" s="37">
        <v>7.9719999999999999E-3</v>
      </c>
    </row>
    <row r="168" spans="1:7" ht="15.75" x14ac:dyDescent="0.25">
      <c r="A168" s="44">
        <v>49</v>
      </c>
      <c r="B168" s="35" t="s">
        <v>79</v>
      </c>
      <c r="C168" s="36">
        <v>717498.4</v>
      </c>
      <c r="D168" s="36">
        <v>6960</v>
      </c>
      <c r="E168" s="37">
        <v>9.7000000000000003E-3</v>
      </c>
      <c r="F168" s="36">
        <v>5220</v>
      </c>
      <c r="G168" s="37">
        <v>7.2750000000000002E-3</v>
      </c>
    </row>
    <row r="169" spans="1:7" ht="15.75" x14ac:dyDescent="0.25">
      <c r="A169" s="44">
        <v>50</v>
      </c>
      <c r="B169" s="35" t="s">
        <v>104</v>
      </c>
      <c r="C169" s="36">
        <v>900871.85</v>
      </c>
      <c r="D169" s="36">
        <v>5950.69</v>
      </c>
      <c r="E169" s="37">
        <v>6.6049999999999998E-3</v>
      </c>
      <c r="F169" s="36">
        <v>3641.08</v>
      </c>
      <c r="G169" s="37">
        <v>4.0419999999999996E-3</v>
      </c>
    </row>
    <row r="170" spans="1:7" ht="15.75" x14ac:dyDescent="0.25">
      <c r="A170" s="44">
        <v>51</v>
      </c>
      <c r="B170" s="35" t="s">
        <v>72</v>
      </c>
      <c r="C170" s="36">
        <v>10000</v>
      </c>
      <c r="D170" s="36">
        <v>0</v>
      </c>
      <c r="E170" s="37">
        <v>0</v>
      </c>
      <c r="F170" s="36">
        <v>0</v>
      </c>
      <c r="G170" s="37">
        <v>0</v>
      </c>
    </row>
    <row r="171" spans="1:7" ht="15.75" x14ac:dyDescent="0.25">
      <c r="A171" s="44">
        <v>52</v>
      </c>
      <c r="B171" s="35" t="s">
        <v>127</v>
      </c>
      <c r="C171" s="36">
        <v>6235048.1600000001</v>
      </c>
      <c r="D171" s="36">
        <v>66282.84</v>
      </c>
      <c r="E171" s="37">
        <v>1.0631E-2</v>
      </c>
      <c r="F171" s="36">
        <v>0</v>
      </c>
      <c r="G171" s="37">
        <v>0</v>
      </c>
    </row>
    <row r="172" spans="1:7" s="54" customFormat="1" x14ac:dyDescent="0.25">
      <c r="A172" s="92" t="s">
        <v>130</v>
      </c>
      <c r="B172" s="93"/>
      <c r="C172" s="52">
        <v>685920144.61000001</v>
      </c>
      <c r="D172" s="52">
        <v>214761279.12</v>
      </c>
      <c r="E172" s="53">
        <v>0.31309999999999999</v>
      </c>
      <c r="F172" s="52">
        <v>100335438.90000001</v>
      </c>
      <c r="G172" s="53">
        <v>0.14627899999999999</v>
      </c>
    </row>
    <row r="173" spans="1:7" ht="6.95" customHeight="1" x14ac:dyDescent="0.25"/>
    <row r="174" spans="1:7" x14ac:dyDescent="0.25"/>
    <row r="175" spans="1:7" x14ac:dyDescent="0.25"/>
    <row r="176" spans="1:7" ht="15.75" x14ac:dyDescent="0.25">
      <c r="A176" s="43"/>
      <c r="B176" s="43"/>
      <c r="C176" s="43"/>
      <c r="D176" s="43"/>
      <c r="E176" s="43"/>
      <c r="F176" s="43"/>
      <c r="G176" s="43"/>
    </row>
    <row r="177" spans="1:7" x14ac:dyDescent="0.25"/>
    <row r="178" spans="1:7" ht="15.75" x14ac:dyDescent="0.25">
      <c r="A178" s="90" t="s">
        <v>39</v>
      </c>
      <c r="B178" s="91"/>
      <c r="C178" s="91"/>
      <c r="D178" s="91"/>
      <c r="E178" s="91"/>
      <c r="F178" s="91"/>
      <c r="G178" s="91"/>
    </row>
    <row r="179" spans="1:7" ht="15.75" x14ac:dyDescent="0.25">
      <c r="A179" s="90" t="s">
        <v>138</v>
      </c>
      <c r="B179" s="91"/>
      <c r="C179" s="91"/>
      <c r="D179" s="91"/>
      <c r="E179" s="91"/>
      <c r="F179" s="91"/>
      <c r="G179" s="91"/>
    </row>
    <row r="180" spans="1:7" ht="38.25" x14ac:dyDescent="0.25">
      <c r="A180" s="34" t="s">
        <v>132</v>
      </c>
      <c r="B180" s="34" t="s">
        <v>135</v>
      </c>
      <c r="C180" s="33" t="s">
        <v>18</v>
      </c>
      <c r="D180" s="33" t="s">
        <v>19</v>
      </c>
      <c r="E180" s="33" t="s">
        <v>43</v>
      </c>
      <c r="F180" s="33" t="s">
        <v>21</v>
      </c>
      <c r="G180" s="33" t="s">
        <v>44</v>
      </c>
    </row>
    <row r="181" spans="1:7" ht="15.75" x14ac:dyDescent="0.25">
      <c r="A181" s="44">
        <v>1</v>
      </c>
      <c r="B181" s="35" t="s">
        <v>48</v>
      </c>
      <c r="C181" s="36">
        <v>3807911.75</v>
      </c>
      <c r="D181" s="36">
        <v>1585272.02</v>
      </c>
      <c r="E181" s="37">
        <v>0.41631000000000001</v>
      </c>
      <c r="F181" s="36">
        <v>1585272.02</v>
      </c>
      <c r="G181" s="37">
        <v>0.41631000000000001</v>
      </c>
    </row>
    <row r="182" spans="1:7" ht="15.75" x14ac:dyDescent="0.25">
      <c r="A182" s="44">
        <v>2</v>
      </c>
      <c r="B182" s="35" t="s">
        <v>54</v>
      </c>
      <c r="C182" s="36">
        <v>6150000</v>
      </c>
      <c r="D182" s="36">
        <v>2123927.31</v>
      </c>
      <c r="E182" s="37">
        <v>0.34535399999999999</v>
      </c>
      <c r="F182" s="36">
        <v>1393289.27</v>
      </c>
      <c r="G182" s="37">
        <v>0.226551</v>
      </c>
    </row>
    <row r="183" spans="1:7" ht="15.75" x14ac:dyDescent="0.25">
      <c r="A183" s="44">
        <v>3</v>
      </c>
      <c r="B183" s="35" t="s">
        <v>68</v>
      </c>
      <c r="C183" s="36">
        <v>2125861.11</v>
      </c>
      <c r="D183" s="36">
        <v>564171.68999999994</v>
      </c>
      <c r="E183" s="37">
        <v>0.26538499999999998</v>
      </c>
      <c r="F183" s="36">
        <v>468271.23</v>
      </c>
      <c r="G183" s="37">
        <v>0.220274</v>
      </c>
    </row>
    <row r="184" spans="1:7" ht="15.75" x14ac:dyDescent="0.25">
      <c r="A184" s="44">
        <v>4</v>
      </c>
      <c r="B184" s="35" t="s">
        <v>62</v>
      </c>
      <c r="C184" s="36">
        <v>62289212.32</v>
      </c>
      <c r="D184" s="36">
        <v>46724090.039999999</v>
      </c>
      <c r="E184" s="37">
        <v>0.75011499999999998</v>
      </c>
      <c r="F184" s="36">
        <v>10945292.119999999</v>
      </c>
      <c r="G184" s="37">
        <v>0.17571700000000001</v>
      </c>
    </row>
    <row r="185" spans="1:7" ht="15.75" x14ac:dyDescent="0.25">
      <c r="A185" s="44">
        <v>5</v>
      </c>
      <c r="B185" s="35" t="s">
        <v>60</v>
      </c>
      <c r="C185" s="36">
        <v>152671622.68000001</v>
      </c>
      <c r="D185" s="36">
        <v>54182517.310000002</v>
      </c>
      <c r="E185" s="37">
        <v>0.35489599999999999</v>
      </c>
      <c r="F185" s="36">
        <v>26136397.859999999</v>
      </c>
      <c r="G185" s="37">
        <v>0.17119400000000001</v>
      </c>
    </row>
    <row r="186" spans="1:7" ht="15.75" x14ac:dyDescent="0.25">
      <c r="A186" s="44">
        <v>6</v>
      </c>
      <c r="B186" s="35" t="s">
        <v>106</v>
      </c>
      <c r="C186" s="36">
        <v>922525.23</v>
      </c>
      <c r="D186" s="36">
        <v>157420.01</v>
      </c>
      <c r="E186" s="37">
        <v>0.17063999999999999</v>
      </c>
      <c r="F186" s="36">
        <v>157420.01</v>
      </c>
      <c r="G186" s="37">
        <v>0.17063999999999999</v>
      </c>
    </row>
    <row r="187" spans="1:7" ht="15.75" x14ac:dyDescent="0.25">
      <c r="A187" s="44">
        <v>7</v>
      </c>
      <c r="B187" s="35" t="s">
        <v>49</v>
      </c>
      <c r="C187" s="36">
        <v>13700000</v>
      </c>
      <c r="D187" s="36">
        <v>5571243.8200000003</v>
      </c>
      <c r="E187" s="37">
        <v>0.40666000000000002</v>
      </c>
      <c r="F187" s="36">
        <v>2276702.6</v>
      </c>
      <c r="G187" s="37">
        <v>0.166183</v>
      </c>
    </row>
    <row r="188" spans="1:7" ht="15.75" x14ac:dyDescent="0.25">
      <c r="A188" s="44">
        <v>8</v>
      </c>
      <c r="B188" s="35" t="s">
        <v>56</v>
      </c>
      <c r="C188" s="36">
        <v>4400000</v>
      </c>
      <c r="D188" s="36">
        <v>646443.51</v>
      </c>
      <c r="E188" s="37">
        <v>0.14691899999999999</v>
      </c>
      <c r="F188" s="36">
        <v>646443.51</v>
      </c>
      <c r="G188" s="37">
        <v>0.14691899999999999</v>
      </c>
    </row>
    <row r="189" spans="1:7" ht="15.75" x14ac:dyDescent="0.25">
      <c r="A189" s="44">
        <v>9</v>
      </c>
      <c r="B189" s="35" t="s">
        <v>63</v>
      </c>
      <c r="C189" s="36">
        <v>50205215.259999998</v>
      </c>
      <c r="D189" s="36">
        <v>10455370.75</v>
      </c>
      <c r="E189" s="37">
        <v>0.20825299999999999</v>
      </c>
      <c r="F189" s="36">
        <v>6414520.21</v>
      </c>
      <c r="G189" s="37">
        <v>0.12776599999999999</v>
      </c>
    </row>
    <row r="190" spans="1:7" ht="15.75" x14ac:dyDescent="0.25">
      <c r="A190" s="44">
        <v>10</v>
      </c>
      <c r="B190" s="35" t="s">
        <v>110</v>
      </c>
      <c r="C190" s="36">
        <v>8787606.9399999995</v>
      </c>
      <c r="D190" s="36">
        <v>930622.61</v>
      </c>
      <c r="E190" s="37">
        <v>0.105902</v>
      </c>
      <c r="F190" s="36">
        <v>897989.77</v>
      </c>
      <c r="G190" s="37">
        <v>0.102188</v>
      </c>
    </row>
    <row r="191" spans="1:7" ht="15.75" x14ac:dyDescent="0.25">
      <c r="A191" s="44">
        <v>11</v>
      </c>
      <c r="B191" s="35" t="s">
        <v>77</v>
      </c>
      <c r="C191" s="36">
        <v>2257987.9</v>
      </c>
      <c r="D191" s="36">
        <v>502016.45</v>
      </c>
      <c r="E191" s="37">
        <v>0.222329</v>
      </c>
      <c r="F191" s="36">
        <v>137541.6</v>
      </c>
      <c r="G191" s="37">
        <v>6.0913000000000002E-2</v>
      </c>
    </row>
    <row r="192" spans="1:7" ht="15.75" x14ac:dyDescent="0.25">
      <c r="A192" s="44">
        <v>12</v>
      </c>
      <c r="B192" s="35" t="s">
        <v>75</v>
      </c>
      <c r="C192" s="36">
        <v>2330000</v>
      </c>
      <c r="D192" s="36">
        <v>257740.22</v>
      </c>
      <c r="E192" s="37">
        <v>0.11061799999999999</v>
      </c>
      <c r="F192" s="36">
        <v>91914.44</v>
      </c>
      <c r="G192" s="37">
        <v>3.9447999999999997E-2</v>
      </c>
    </row>
    <row r="193" spans="1:7" ht="15.75" x14ac:dyDescent="0.25">
      <c r="A193" s="44">
        <v>13</v>
      </c>
      <c r="B193" s="35" t="s">
        <v>74</v>
      </c>
      <c r="C193" s="36">
        <v>1000000</v>
      </c>
      <c r="D193" s="36">
        <v>0</v>
      </c>
      <c r="E193" s="37">
        <v>0</v>
      </c>
      <c r="F193" s="36">
        <v>0</v>
      </c>
      <c r="G193" s="37">
        <v>0</v>
      </c>
    </row>
    <row r="194" spans="1:7" ht="15.75" x14ac:dyDescent="0.25">
      <c r="A194" s="44">
        <v>14</v>
      </c>
      <c r="B194" s="35" t="s">
        <v>80</v>
      </c>
      <c r="C194" s="36">
        <v>5600000</v>
      </c>
      <c r="D194" s="36">
        <v>0</v>
      </c>
      <c r="E194" s="37">
        <v>0</v>
      </c>
      <c r="F194" s="36">
        <v>0</v>
      </c>
      <c r="G194" s="37">
        <v>0</v>
      </c>
    </row>
    <row r="195" spans="1:7" s="54" customFormat="1" x14ac:dyDescent="0.25">
      <c r="A195" s="92" t="s">
        <v>136</v>
      </c>
      <c r="B195" s="93"/>
      <c r="C195" s="52">
        <v>316247943.19</v>
      </c>
      <c r="D195" s="52">
        <v>123700835.73999999</v>
      </c>
      <c r="E195" s="53">
        <v>0.39115100000000003</v>
      </c>
      <c r="F195" s="52">
        <v>51151054.640000001</v>
      </c>
      <c r="G195" s="53">
        <v>0.161744</v>
      </c>
    </row>
    <row r="196" spans="1:7" ht="6.95" customHeight="1" x14ac:dyDescent="0.25">
      <c r="A196" s="43"/>
      <c r="B196" s="43"/>
      <c r="C196" s="43"/>
      <c r="D196" s="43"/>
      <c r="E196" s="43"/>
      <c r="F196" s="43"/>
      <c r="G196" s="43"/>
    </row>
    <row r="197" spans="1:7" ht="6.95" customHeight="1" x14ac:dyDescent="0.25"/>
    <row r="198" spans="1:7" ht="15.75" x14ac:dyDescent="0.25">
      <c r="A198" s="90" t="s">
        <v>39</v>
      </c>
      <c r="B198" s="91"/>
      <c r="C198" s="91"/>
      <c r="D198" s="91"/>
      <c r="E198" s="91"/>
      <c r="F198" s="91"/>
      <c r="G198" s="91"/>
    </row>
    <row r="199" spans="1:7" ht="15.75" x14ac:dyDescent="0.25">
      <c r="A199" s="90" t="s">
        <v>138</v>
      </c>
      <c r="B199" s="91"/>
      <c r="C199" s="91"/>
      <c r="D199" s="91"/>
      <c r="E199" s="91"/>
      <c r="F199" s="91"/>
      <c r="G199" s="91"/>
    </row>
    <row r="200" spans="1:7" ht="38.25" x14ac:dyDescent="0.25">
      <c r="A200" s="34" t="s">
        <v>132</v>
      </c>
      <c r="B200" s="34" t="s">
        <v>137</v>
      </c>
      <c r="C200" s="33" t="s">
        <v>18</v>
      </c>
      <c r="D200" s="33" t="s">
        <v>19</v>
      </c>
      <c r="E200" s="33" t="s">
        <v>43</v>
      </c>
      <c r="F200" s="33" t="s">
        <v>21</v>
      </c>
      <c r="G200" s="33" t="s">
        <v>44</v>
      </c>
    </row>
    <row r="201" spans="1:7" ht="15.75" x14ac:dyDescent="0.25">
      <c r="A201" s="44">
        <v>1</v>
      </c>
      <c r="B201" s="35" t="s">
        <v>87</v>
      </c>
      <c r="C201" s="36">
        <v>59831.59</v>
      </c>
      <c r="D201" s="36">
        <v>59831.59</v>
      </c>
      <c r="E201" s="37">
        <v>1</v>
      </c>
      <c r="F201" s="36">
        <v>59831.59</v>
      </c>
      <c r="G201" s="37">
        <v>1</v>
      </c>
    </row>
    <row r="202" spans="1:7" ht="15.75" x14ac:dyDescent="0.25">
      <c r="A202" s="44">
        <v>2</v>
      </c>
      <c r="B202" s="35" t="s">
        <v>88</v>
      </c>
      <c r="C202" s="36">
        <v>817.68</v>
      </c>
      <c r="D202" s="36">
        <v>817.68</v>
      </c>
      <c r="E202" s="37">
        <v>1</v>
      </c>
      <c r="F202" s="36">
        <v>817.68</v>
      </c>
      <c r="G202" s="37">
        <v>1</v>
      </c>
    </row>
    <row r="203" spans="1:7" ht="15.75" x14ac:dyDescent="0.25">
      <c r="A203" s="44">
        <v>3</v>
      </c>
      <c r="B203" s="35" t="s">
        <v>89</v>
      </c>
      <c r="C203" s="36">
        <v>39282.199999999997</v>
      </c>
      <c r="D203" s="36">
        <v>39282.199999999997</v>
      </c>
      <c r="E203" s="37">
        <v>1</v>
      </c>
      <c r="F203" s="36">
        <v>39282.199999999997</v>
      </c>
      <c r="G203" s="37">
        <v>1</v>
      </c>
    </row>
    <row r="204" spans="1:7" ht="15.75" x14ac:dyDescent="0.25">
      <c r="A204" s="44">
        <v>4</v>
      </c>
      <c r="B204" s="35" t="s">
        <v>90</v>
      </c>
      <c r="C204" s="36">
        <v>14451.74</v>
      </c>
      <c r="D204" s="36">
        <v>14451.74</v>
      </c>
      <c r="E204" s="37">
        <v>1</v>
      </c>
      <c r="F204" s="36">
        <v>14451.74</v>
      </c>
      <c r="G204" s="37">
        <v>1</v>
      </c>
    </row>
    <row r="205" spans="1:7" ht="15.75" x14ac:dyDescent="0.25">
      <c r="A205" s="44">
        <v>5</v>
      </c>
      <c r="B205" s="35" t="s">
        <v>91</v>
      </c>
      <c r="C205" s="36">
        <v>35302.620000000003</v>
      </c>
      <c r="D205" s="36">
        <v>35302.620000000003</v>
      </c>
      <c r="E205" s="37">
        <v>1</v>
      </c>
      <c r="F205" s="36">
        <v>35302.620000000003</v>
      </c>
      <c r="G205" s="37">
        <v>1</v>
      </c>
    </row>
    <row r="206" spans="1:7" ht="15.75" x14ac:dyDescent="0.25">
      <c r="A206" s="44">
        <v>6</v>
      </c>
      <c r="B206" s="35" t="s">
        <v>92</v>
      </c>
      <c r="C206" s="36">
        <v>45301.65</v>
      </c>
      <c r="D206" s="36">
        <v>45301.65</v>
      </c>
      <c r="E206" s="37">
        <v>1</v>
      </c>
      <c r="F206" s="36">
        <v>45301.65</v>
      </c>
      <c r="G206" s="37">
        <v>1</v>
      </c>
    </row>
    <row r="207" spans="1:7" ht="15.75" x14ac:dyDescent="0.25">
      <c r="A207" s="44">
        <v>7</v>
      </c>
      <c r="B207" s="35" t="s">
        <v>93</v>
      </c>
      <c r="C207" s="36">
        <v>262800.78000000003</v>
      </c>
      <c r="D207" s="36">
        <v>262800.78000000003</v>
      </c>
      <c r="E207" s="37">
        <v>1</v>
      </c>
      <c r="F207" s="36">
        <v>262800.78000000003</v>
      </c>
      <c r="G207" s="37">
        <v>1</v>
      </c>
    </row>
    <row r="208" spans="1:7" ht="15.75" x14ac:dyDescent="0.25">
      <c r="A208" s="44">
        <v>8</v>
      </c>
      <c r="B208" s="35" t="s">
        <v>94</v>
      </c>
      <c r="C208" s="36">
        <v>67056.649999999994</v>
      </c>
      <c r="D208" s="36">
        <v>67056.649999999994</v>
      </c>
      <c r="E208" s="37">
        <v>1</v>
      </c>
      <c r="F208" s="36">
        <v>67056.649999999994</v>
      </c>
      <c r="G208" s="37">
        <v>1</v>
      </c>
    </row>
    <row r="209" spans="1:7" ht="15.75" x14ac:dyDescent="0.25">
      <c r="A209" s="44">
        <v>9</v>
      </c>
      <c r="B209" s="35" t="s">
        <v>95</v>
      </c>
      <c r="C209" s="36">
        <v>21876.13</v>
      </c>
      <c r="D209" s="36">
        <v>21876.13</v>
      </c>
      <c r="E209" s="37">
        <v>1</v>
      </c>
      <c r="F209" s="36">
        <v>21876.13</v>
      </c>
      <c r="G209" s="37">
        <v>1</v>
      </c>
    </row>
    <row r="210" spans="1:7" ht="15.75" x14ac:dyDescent="0.25">
      <c r="A210" s="44">
        <v>10</v>
      </c>
      <c r="B210" s="35" t="s">
        <v>96</v>
      </c>
      <c r="C210" s="36">
        <v>93923.02</v>
      </c>
      <c r="D210" s="36">
        <v>93923.02</v>
      </c>
      <c r="E210" s="37">
        <v>1</v>
      </c>
      <c r="F210" s="36">
        <v>93923.02</v>
      </c>
      <c r="G210" s="37">
        <v>1</v>
      </c>
    </row>
    <row r="211" spans="1:7" ht="15.75" x14ac:dyDescent="0.25">
      <c r="A211" s="44">
        <v>11</v>
      </c>
      <c r="B211" s="35" t="s">
        <v>82</v>
      </c>
      <c r="C211" s="36">
        <v>1208000</v>
      </c>
      <c r="D211" s="36">
        <v>1062440.46</v>
      </c>
      <c r="E211" s="37">
        <v>0.87950399999999995</v>
      </c>
      <c r="F211" s="36">
        <v>1036475.46</v>
      </c>
      <c r="G211" s="37">
        <v>0.85800900000000002</v>
      </c>
    </row>
    <row r="212" spans="1:7" ht="15.75" x14ac:dyDescent="0.25">
      <c r="A212" s="44">
        <v>12</v>
      </c>
      <c r="B212" s="35" t="s">
        <v>48</v>
      </c>
      <c r="C212" s="36">
        <v>3807911.75</v>
      </c>
      <c r="D212" s="36">
        <v>1585272.02</v>
      </c>
      <c r="E212" s="37">
        <v>0.41631000000000001</v>
      </c>
      <c r="F212" s="36">
        <v>1585272.02</v>
      </c>
      <c r="G212" s="37">
        <v>0.41631000000000001</v>
      </c>
    </row>
    <row r="213" spans="1:7" ht="15.75" x14ac:dyDescent="0.25">
      <c r="A213" s="44">
        <v>13</v>
      </c>
      <c r="B213" s="35" t="s">
        <v>66</v>
      </c>
      <c r="C213" s="36">
        <v>75000</v>
      </c>
      <c r="D213" s="36">
        <v>19133.900000000001</v>
      </c>
      <c r="E213" s="37">
        <v>0.25511899999999998</v>
      </c>
      <c r="F213" s="36">
        <v>19133.900000000001</v>
      </c>
      <c r="G213" s="37">
        <v>0.25511899999999998</v>
      </c>
    </row>
    <row r="214" spans="1:7" ht="15.75" x14ac:dyDescent="0.25">
      <c r="A214" s="44">
        <v>14</v>
      </c>
      <c r="B214" s="35" t="s">
        <v>67</v>
      </c>
      <c r="C214" s="36">
        <v>10462672.4</v>
      </c>
      <c r="D214" s="36">
        <v>3017136.08</v>
      </c>
      <c r="E214" s="37">
        <v>0.28837099999999999</v>
      </c>
      <c r="F214" s="36">
        <v>2504728.9</v>
      </c>
      <c r="G214" s="37">
        <v>0.239397</v>
      </c>
    </row>
    <row r="215" spans="1:7" ht="15.75" x14ac:dyDescent="0.25">
      <c r="A215" s="44">
        <v>15</v>
      </c>
      <c r="B215" s="35" t="s">
        <v>54</v>
      </c>
      <c r="C215" s="36">
        <v>6150000</v>
      </c>
      <c r="D215" s="36">
        <v>2123927.31</v>
      </c>
      <c r="E215" s="37">
        <v>0.34535399999999999</v>
      </c>
      <c r="F215" s="36">
        <v>1393289.27</v>
      </c>
      <c r="G215" s="37">
        <v>0.226551</v>
      </c>
    </row>
    <row r="216" spans="1:7" ht="15.75" x14ac:dyDescent="0.25">
      <c r="A216" s="44">
        <v>16</v>
      </c>
      <c r="B216" s="35" t="s">
        <v>68</v>
      </c>
      <c r="C216" s="36">
        <v>2125861.11</v>
      </c>
      <c r="D216" s="36">
        <v>564171.68999999994</v>
      </c>
      <c r="E216" s="37">
        <v>0.26538499999999998</v>
      </c>
      <c r="F216" s="36">
        <v>468271.23</v>
      </c>
      <c r="G216" s="37">
        <v>0.220274</v>
      </c>
    </row>
    <row r="217" spans="1:7" ht="15.75" x14ac:dyDescent="0.25">
      <c r="A217" s="44">
        <v>17</v>
      </c>
      <c r="B217" s="35" t="s">
        <v>97</v>
      </c>
      <c r="C217" s="36">
        <v>180000</v>
      </c>
      <c r="D217" s="36">
        <v>45217.38</v>
      </c>
      <c r="E217" s="37">
        <v>0.25120799999999999</v>
      </c>
      <c r="F217" s="36">
        <v>39565.21</v>
      </c>
      <c r="G217" s="37">
        <v>0.219807</v>
      </c>
    </row>
    <row r="218" spans="1:7" ht="15.75" x14ac:dyDescent="0.25">
      <c r="A218" s="44">
        <v>18</v>
      </c>
      <c r="B218" s="35" t="s">
        <v>100</v>
      </c>
      <c r="C218" s="36">
        <v>1678825.71</v>
      </c>
      <c r="D218" s="36">
        <v>662823.43999999994</v>
      </c>
      <c r="E218" s="37">
        <v>0.394814</v>
      </c>
      <c r="F218" s="36">
        <v>334448.09999999998</v>
      </c>
      <c r="G218" s="37">
        <v>0.199215</v>
      </c>
    </row>
    <row r="219" spans="1:7" ht="15.75" x14ac:dyDescent="0.25">
      <c r="A219" s="44">
        <v>19</v>
      </c>
      <c r="B219" s="35" t="s">
        <v>45</v>
      </c>
      <c r="C219" s="36">
        <v>304980540.47000003</v>
      </c>
      <c r="D219" s="36">
        <v>73011552.829999998</v>
      </c>
      <c r="E219" s="37">
        <v>0.239397</v>
      </c>
      <c r="F219" s="36">
        <v>57067773.600000001</v>
      </c>
      <c r="G219" s="37">
        <v>0.18711900000000001</v>
      </c>
    </row>
    <row r="220" spans="1:7" ht="15.75" x14ac:dyDescent="0.25">
      <c r="A220" s="44">
        <v>20</v>
      </c>
      <c r="B220" s="35" t="s">
        <v>62</v>
      </c>
      <c r="C220" s="36">
        <v>62289212.32</v>
      </c>
      <c r="D220" s="36">
        <v>46724090.039999999</v>
      </c>
      <c r="E220" s="37">
        <v>0.75011499999999998</v>
      </c>
      <c r="F220" s="36">
        <v>10945292.119999999</v>
      </c>
      <c r="G220" s="37">
        <v>0.17571700000000001</v>
      </c>
    </row>
    <row r="221" spans="1:7" ht="15.75" x14ac:dyDescent="0.25">
      <c r="A221" s="44">
        <v>21</v>
      </c>
      <c r="B221" s="35" t="s">
        <v>60</v>
      </c>
      <c r="C221" s="36">
        <v>152671622.68000001</v>
      </c>
      <c r="D221" s="36">
        <v>54182517.310000002</v>
      </c>
      <c r="E221" s="37">
        <v>0.35489599999999999</v>
      </c>
      <c r="F221" s="36">
        <v>26136397.859999999</v>
      </c>
      <c r="G221" s="37">
        <v>0.17119400000000001</v>
      </c>
    </row>
    <row r="222" spans="1:7" ht="15.75" x14ac:dyDescent="0.25">
      <c r="A222" s="44">
        <v>22</v>
      </c>
      <c r="B222" s="35" t="s">
        <v>106</v>
      </c>
      <c r="C222" s="36">
        <v>922525.23</v>
      </c>
      <c r="D222" s="36">
        <v>157420.01</v>
      </c>
      <c r="E222" s="37">
        <v>0.17063999999999999</v>
      </c>
      <c r="F222" s="36">
        <v>157420.01</v>
      </c>
      <c r="G222" s="37">
        <v>0.17063999999999999</v>
      </c>
    </row>
    <row r="223" spans="1:7" ht="15.75" x14ac:dyDescent="0.25">
      <c r="A223" s="44">
        <v>23</v>
      </c>
      <c r="B223" s="35" t="s">
        <v>49</v>
      </c>
      <c r="C223" s="36">
        <v>13700000</v>
      </c>
      <c r="D223" s="36">
        <v>5571243.8200000003</v>
      </c>
      <c r="E223" s="37">
        <v>0.40666000000000002</v>
      </c>
      <c r="F223" s="36">
        <v>2276702.6</v>
      </c>
      <c r="G223" s="37">
        <v>0.166183</v>
      </c>
    </row>
    <row r="224" spans="1:7" ht="15.75" x14ac:dyDescent="0.25">
      <c r="A224" s="44">
        <v>24</v>
      </c>
      <c r="B224" s="35" t="s">
        <v>61</v>
      </c>
      <c r="C224" s="36">
        <v>64157834.829999998</v>
      </c>
      <c r="D224" s="36">
        <v>19678227</v>
      </c>
      <c r="E224" s="37">
        <v>0.30671599999999999</v>
      </c>
      <c r="F224" s="36">
        <v>10427147.6</v>
      </c>
      <c r="G224" s="37">
        <v>0.162523</v>
      </c>
    </row>
    <row r="225" spans="1:7" ht="15.75" x14ac:dyDescent="0.25">
      <c r="A225" s="44">
        <v>25</v>
      </c>
      <c r="B225" s="35" t="s">
        <v>55</v>
      </c>
      <c r="C225" s="36">
        <v>6895277.4100000001</v>
      </c>
      <c r="D225" s="36">
        <v>1349147</v>
      </c>
      <c r="E225" s="37">
        <v>0.195662</v>
      </c>
      <c r="F225" s="36">
        <v>1114423</v>
      </c>
      <c r="G225" s="37">
        <v>0.16162099999999999</v>
      </c>
    </row>
    <row r="226" spans="1:7" ht="15.75" x14ac:dyDescent="0.25">
      <c r="A226" s="44">
        <v>26</v>
      </c>
      <c r="B226" s="35" t="s">
        <v>58</v>
      </c>
      <c r="C226" s="36">
        <v>3500000</v>
      </c>
      <c r="D226" s="36">
        <v>1544270.57</v>
      </c>
      <c r="E226" s="37">
        <v>0.44122</v>
      </c>
      <c r="F226" s="36">
        <v>564307.16</v>
      </c>
      <c r="G226" s="37">
        <v>0.16123100000000001</v>
      </c>
    </row>
    <row r="227" spans="1:7" ht="15.75" x14ac:dyDescent="0.25">
      <c r="A227" s="44">
        <v>27</v>
      </c>
      <c r="B227" s="35" t="s">
        <v>46</v>
      </c>
      <c r="C227" s="36">
        <v>6763608.4900000002</v>
      </c>
      <c r="D227" s="36">
        <v>1349979.64</v>
      </c>
      <c r="E227" s="37">
        <v>0.19959499999999999</v>
      </c>
      <c r="F227" s="36">
        <v>1076051.8500000001</v>
      </c>
      <c r="G227" s="37">
        <v>0.15909400000000001</v>
      </c>
    </row>
    <row r="228" spans="1:7" ht="15.75" x14ac:dyDescent="0.25">
      <c r="A228" s="44">
        <v>28</v>
      </c>
      <c r="B228" s="35" t="s">
        <v>56</v>
      </c>
      <c r="C228" s="36">
        <v>4400000</v>
      </c>
      <c r="D228" s="36">
        <v>646443.51</v>
      </c>
      <c r="E228" s="37">
        <v>0.14691899999999999</v>
      </c>
      <c r="F228" s="36">
        <v>646443.51</v>
      </c>
      <c r="G228" s="37">
        <v>0.14691899999999999</v>
      </c>
    </row>
    <row r="229" spans="1:7" ht="15.75" x14ac:dyDescent="0.25">
      <c r="A229" s="44">
        <v>29</v>
      </c>
      <c r="B229" s="35" t="s">
        <v>114</v>
      </c>
      <c r="C229" s="36">
        <v>255246.1</v>
      </c>
      <c r="D229" s="36">
        <v>32806.9</v>
      </c>
      <c r="E229" s="37">
        <v>0.12853000000000001</v>
      </c>
      <c r="F229" s="36">
        <v>32806.9</v>
      </c>
      <c r="G229" s="37">
        <v>0.12853000000000001</v>
      </c>
    </row>
    <row r="230" spans="1:7" ht="15.75" x14ac:dyDescent="0.25">
      <c r="A230" s="44">
        <v>30</v>
      </c>
      <c r="B230" s="35" t="s">
        <v>63</v>
      </c>
      <c r="C230" s="36">
        <v>50205215.259999998</v>
      </c>
      <c r="D230" s="36">
        <v>10455370.75</v>
      </c>
      <c r="E230" s="37">
        <v>0.20825299999999999</v>
      </c>
      <c r="F230" s="36">
        <v>6414520.21</v>
      </c>
      <c r="G230" s="37">
        <v>0.12776599999999999</v>
      </c>
    </row>
    <row r="231" spans="1:7" ht="15.75" x14ac:dyDescent="0.25">
      <c r="A231" s="44">
        <v>31</v>
      </c>
      <c r="B231" s="35" t="s">
        <v>83</v>
      </c>
      <c r="C231" s="36">
        <v>3249403.37</v>
      </c>
      <c r="D231" s="36">
        <v>854335.68</v>
      </c>
      <c r="E231" s="37">
        <v>0.26292100000000002</v>
      </c>
      <c r="F231" s="36">
        <v>402565.76</v>
      </c>
      <c r="G231" s="37">
        <v>0.123889</v>
      </c>
    </row>
    <row r="232" spans="1:7" ht="15.75" x14ac:dyDescent="0.25">
      <c r="A232" s="44">
        <v>32</v>
      </c>
      <c r="B232" s="35" t="s">
        <v>69</v>
      </c>
      <c r="C232" s="36">
        <v>35584457.32</v>
      </c>
      <c r="D232" s="36">
        <v>17786851.559999999</v>
      </c>
      <c r="E232" s="37">
        <v>0.49984899999999999</v>
      </c>
      <c r="F232" s="36">
        <v>4405463.71</v>
      </c>
      <c r="G232" s="37">
        <v>0.123803</v>
      </c>
    </row>
    <row r="233" spans="1:7" ht="15.75" x14ac:dyDescent="0.25">
      <c r="A233" s="44">
        <v>33</v>
      </c>
      <c r="B233" s="35" t="s">
        <v>64</v>
      </c>
      <c r="C233" s="36">
        <v>109952118.73999999</v>
      </c>
      <c r="D233" s="36">
        <v>65153960.409999996</v>
      </c>
      <c r="E233" s="37">
        <v>0.59256699999999995</v>
      </c>
      <c r="F233" s="36">
        <v>13138557.439999999</v>
      </c>
      <c r="G233" s="37">
        <v>0.119493</v>
      </c>
    </row>
    <row r="234" spans="1:7" ht="15.75" x14ac:dyDescent="0.25">
      <c r="A234" s="44">
        <v>34</v>
      </c>
      <c r="B234" s="35" t="s">
        <v>109</v>
      </c>
      <c r="C234" s="36">
        <v>23118066.379999999</v>
      </c>
      <c r="D234" s="36">
        <v>5631005.3200000003</v>
      </c>
      <c r="E234" s="37">
        <v>0.24357599999999999</v>
      </c>
      <c r="F234" s="36">
        <v>2726783.31</v>
      </c>
      <c r="G234" s="37">
        <v>0.11795</v>
      </c>
    </row>
    <row r="235" spans="1:7" ht="15.75" x14ac:dyDescent="0.25">
      <c r="A235" s="44">
        <v>35</v>
      </c>
      <c r="B235" s="35" t="s">
        <v>101</v>
      </c>
      <c r="C235" s="36">
        <v>6005041.9699999997</v>
      </c>
      <c r="D235" s="36">
        <v>1016967.27</v>
      </c>
      <c r="E235" s="37">
        <v>0.169352</v>
      </c>
      <c r="F235" s="36">
        <v>695864.21</v>
      </c>
      <c r="G235" s="37">
        <v>0.11588</v>
      </c>
    </row>
    <row r="236" spans="1:7" ht="15.75" x14ac:dyDescent="0.25">
      <c r="A236" s="44">
        <v>36</v>
      </c>
      <c r="B236" s="35" t="s">
        <v>78</v>
      </c>
      <c r="C236" s="36">
        <v>9856803.7200000007</v>
      </c>
      <c r="D236" s="36">
        <v>2786791.4</v>
      </c>
      <c r="E236" s="37">
        <v>0.28272799999999998</v>
      </c>
      <c r="F236" s="36">
        <v>1136407.33</v>
      </c>
      <c r="G236" s="37">
        <v>0.11529200000000001</v>
      </c>
    </row>
    <row r="237" spans="1:7" ht="15.75" x14ac:dyDescent="0.25">
      <c r="A237" s="44">
        <v>37</v>
      </c>
      <c r="B237" s="35" t="s">
        <v>70</v>
      </c>
      <c r="C237" s="36">
        <v>54576</v>
      </c>
      <c r="D237" s="36">
        <v>6159</v>
      </c>
      <c r="E237" s="37">
        <v>0.11285199999999999</v>
      </c>
      <c r="F237" s="36">
        <v>6159</v>
      </c>
      <c r="G237" s="37">
        <v>0.11285199999999999</v>
      </c>
    </row>
    <row r="238" spans="1:7" ht="15.75" x14ac:dyDescent="0.25">
      <c r="A238" s="44">
        <v>38</v>
      </c>
      <c r="B238" s="35" t="s">
        <v>102</v>
      </c>
      <c r="C238" s="36">
        <v>2828262.51</v>
      </c>
      <c r="D238" s="36">
        <v>1082023.71</v>
      </c>
      <c r="E238" s="37">
        <v>0.382575</v>
      </c>
      <c r="F238" s="36">
        <v>299933.53999999998</v>
      </c>
      <c r="G238" s="37">
        <v>0.106049</v>
      </c>
    </row>
    <row r="239" spans="1:7" ht="15.75" x14ac:dyDescent="0.25">
      <c r="A239" s="44">
        <v>39</v>
      </c>
      <c r="B239" s="35" t="s">
        <v>110</v>
      </c>
      <c r="C239" s="36">
        <v>8787606.9399999995</v>
      </c>
      <c r="D239" s="36">
        <v>930622.61</v>
      </c>
      <c r="E239" s="37">
        <v>0.105902</v>
      </c>
      <c r="F239" s="36">
        <v>897989.77</v>
      </c>
      <c r="G239" s="37">
        <v>0.102188</v>
      </c>
    </row>
    <row r="240" spans="1:7" ht="15.75" x14ac:dyDescent="0.25">
      <c r="A240" s="44">
        <v>40</v>
      </c>
      <c r="B240" s="35" t="s">
        <v>77</v>
      </c>
      <c r="C240" s="36">
        <v>2257987.9</v>
      </c>
      <c r="D240" s="36">
        <v>502016.45</v>
      </c>
      <c r="E240" s="37">
        <v>0.222329</v>
      </c>
      <c r="F240" s="36">
        <v>137541.6</v>
      </c>
      <c r="G240" s="37">
        <v>6.0913000000000002E-2</v>
      </c>
    </row>
    <row r="241" spans="1:7" ht="15.75" x14ac:dyDescent="0.25">
      <c r="A241" s="44">
        <v>41</v>
      </c>
      <c r="B241" s="35" t="s">
        <v>98</v>
      </c>
      <c r="C241" s="36">
        <v>16171816.029999999</v>
      </c>
      <c r="D241" s="36">
        <v>7326229.0599999996</v>
      </c>
      <c r="E241" s="37">
        <v>0.45302500000000001</v>
      </c>
      <c r="F241" s="36">
        <v>926420.28</v>
      </c>
      <c r="G241" s="37">
        <v>5.7285999999999997E-2</v>
      </c>
    </row>
    <row r="242" spans="1:7" ht="15.75" x14ac:dyDescent="0.25">
      <c r="A242" s="44">
        <v>42</v>
      </c>
      <c r="B242" s="35" t="s">
        <v>117</v>
      </c>
      <c r="C242" s="36">
        <v>1687265.19</v>
      </c>
      <c r="D242" s="36">
        <v>238828.02</v>
      </c>
      <c r="E242" s="37">
        <v>0.14154700000000001</v>
      </c>
      <c r="F242" s="36">
        <v>75740.77</v>
      </c>
      <c r="G242" s="37">
        <v>4.4889999999999999E-2</v>
      </c>
    </row>
    <row r="243" spans="1:7" ht="15.75" x14ac:dyDescent="0.25">
      <c r="A243" s="44">
        <v>43</v>
      </c>
      <c r="B243" s="35" t="s">
        <v>111</v>
      </c>
      <c r="C243" s="36">
        <v>319020</v>
      </c>
      <c r="D243" s="36">
        <v>63829.8</v>
      </c>
      <c r="E243" s="37">
        <v>0.20008100000000001</v>
      </c>
      <c r="F243" s="36">
        <v>13671</v>
      </c>
      <c r="G243" s="37">
        <v>4.2853000000000002E-2</v>
      </c>
    </row>
    <row r="244" spans="1:7" ht="15.75" x14ac:dyDescent="0.25">
      <c r="A244" s="44">
        <v>44</v>
      </c>
      <c r="B244" s="35" t="s">
        <v>115</v>
      </c>
      <c r="C244" s="36">
        <v>500810</v>
      </c>
      <c r="D244" s="36">
        <v>101490</v>
      </c>
      <c r="E244" s="37">
        <v>0.202652</v>
      </c>
      <c r="F244" s="36">
        <v>21271</v>
      </c>
      <c r="G244" s="37">
        <v>4.2472999999999997E-2</v>
      </c>
    </row>
    <row r="245" spans="1:7" ht="15.75" x14ac:dyDescent="0.25">
      <c r="A245" s="44">
        <v>45</v>
      </c>
      <c r="B245" s="35" t="s">
        <v>103</v>
      </c>
      <c r="C245" s="36">
        <v>5086022</v>
      </c>
      <c r="D245" s="36">
        <v>593735.05000000005</v>
      </c>
      <c r="E245" s="37">
        <v>0.116739</v>
      </c>
      <c r="F245" s="36">
        <v>203221.18</v>
      </c>
      <c r="G245" s="37">
        <v>3.9956999999999999E-2</v>
      </c>
    </row>
    <row r="246" spans="1:7" ht="15.75" x14ac:dyDescent="0.25">
      <c r="A246" s="44">
        <v>46</v>
      </c>
      <c r="B246" s="35" t="s">
        <v>75</v>
      </c>
      <c r="C246" s="36">
        <v>2330000</v>
      </c>
      <c r="D246" s="36">
        <v>257740.22</v>
      </c>
      <c r="E246" s="37">
        <v>0.11061799999999999</v>
      </c>
      <c r="F246" s="36">
        <v>91914.44</v>
      </c>
      <c r="G246" s="37">
        <v>3.9447999999999997E-2</v>
      </c>
    </row>
    <row r="247" spans="1:7" ht="15.75" x14ac:dyDescent="0.25">
      <c r="A247" s="44">
        <v>47</v>
      </c>
      <c r="B247" s="35" t="s">
        <v>107</v>
      </c>
      <c r="C247" s="36">
        <v>1820000</v>
      </c>
      <c r="D247" s="36">
        <v>444421.9</v>
      </c>
      <c r="E247" s="37">
        <v>0.24418799999999999</v>
      </c>
      <c r="F247" s="36">
        <v>71606.44</v>
      </c>
      <c r="G247" s="37">
        <v>3.9343999999999997E-2</v>
      </c>
    </row>
    <row r="248" spans="1:7" ht="15.75" x14ac:dyDescent="0.25">
      <c r="A248" s="44">
        <v>48</v>
      </c>
      <c r="B248" s="35" t="s">
        <v>118</v>
      </c>
      <c r="C248" s="36">
        <v>5841017.4400000004</v>
      </c>
      <c r="D248" s="36">
        <v>689588.74</v>
      </c>
      <c r="E248" s="37">
        <v>0.11806</v>
      </c>
      <c r="F248" s="36">
        <v>221456.43</v>
      </c>
      <c r="G248" s="37">
        <v>3.7914000000000003E-2</v>
      </c>
    </row>
    <row r="249" spans="1:7" ht="15.75" x14ac:dyDescent="0.25">
      <c r="A249" s="44">
        <v>49</v>
      </c>
      <c r="B249" s="35" t="s">
        <v>52</v>
      </c>
      <c r="C249" s="36">
        <v>3200000</v>
      </c>
      <c r="D249" s="36">
        <v>360843.63</v>
      </c>
      <c r="E249" s="37">
        <v>0.112764</v>
      </c>
      <c r="F249" s="36">
        <v>106283.83</v>
      </c>
      <c r="G249" s="37">
        <v>3.3214E-2</v>
      </c>
    </row>
    <row r="250" spans="1:7" ht="15.75" x14ac:dyDescent="0.25">
      <c r="A250" s="44">
        <v>50</v>
      </c>
      <c r="B250" s="35" t="s">
        <v>119</v>
      </c>
      <c r="C250" s="36">
        <v>4818688.6100000003</v>
      </c>
      <c r="D250" s="36">
        <v>1000781.25</v>
      </c>
      <c r="E250" s="37">
        <v>0.20768700000000001</v>
      </c>
      <c r="F250" s="36">
        <v>158992.51999999999</v>
      </c>
      <c r="G250" s="37">
        <v>3.2994999999999997E-2</v>
      </c>
    </row>
    <row r="251" spans="1:7" ht="15.75" x14ac:dyDescent="0.25">
      <c r="A251" s="44">
        <v>51</v>
      </c>
      <c r="B251" s="35" t="s">
        <v>112</v>
      </c>
      <c r="C251" s="36">
        <v>947154.55</v>
      </c>
      <c r="D251" s="36">
        <v>37872.11</v>
      </c>
      <c r="E251" s="37">
        <v>3.9985E-2</v>
      </c>
      <c r="F251" s="36">
        <v>26232.11</v>
      </c>
      <c r="G251" s="37">
        <v>2.7695999999999998E-2</v>
      </c>
    </row>
    <row r="252" spans="1:7" ht="15.75" x14ac:dyDescent="0.25">
      <c r="A252" s="44">
        <v>52</v>
      </c>
      <c r="B252" s="35" t="s">
        <v>120</v>
      </c>
      <c r="C252" s="36">
        <v>5364404.4000000004</v>
      </c>
      <c r="D252" s="36">
        <v>718187.35</v>
      </c>
      <c r="E252" s="37">
        <v>0.13388</v>
      </c>
      <c r="F252" s="36">
        <v>122524.73</v>
      </c>
      <c r="G252" s="37">
        <v>2.2839999999999999E-2</v>
      </c>
    </row>
    <row r="253" spans="1:7" ht="15.75" x14ac:dyDescent="0.25">
      <c r="A253" s="44">
        <v>53</v>
      </c>
      <c r="B253" s="35" t="s">
        <v>121</v>
      </c>
      <c r="C253" s="36">
        <v>6803103.3200000003</v>
      </c>
      <c r="D253" s="36">
        <v>601336.44999999995</v>
      </c>
      <c r="E253" s="37">
        <v>8.8390999999999997E-2</v>
      </c>
      <c r="F253" s="36">
        <v>147760.03</v>
      </c>
      <c r="G253" s="37">
        <v>2.172E-2</v>
      </c>
    </row>
    <row r="254" spans="1:7" ht="15.75" x14ac:dyDescent="0.25">
      <c r="A254" s="44">
        <v>54</v>
      </c>
      <c r="B254" s="35" t="s">
        <v>122</v>
      </c>
      <c r="C254" s="36">
        <v>5672978.3899999997</v>
      </c>
      <c r="D254" s="36">
        <v>1221539.03</v>
      </c>
      <c r="E254" s="37">
        <v>0.21532599999999999</v>
      </c>
      <c r="F254" s="36">
        <v>108945.99</v>
      </c>
      <c r="G254" s="37">
        <v>1.9203999999999999E-2</v>
      </c>
    </row>
    <row r="255" spans="1:7" ht="15.75" x14ac:dyDescent="0.25">
      <c r="A255" s="44">
        <v>55</v>
      </c>
      <c r="B255" s="35" t="s">
        <v>123</v>
      </c>
      <c r="C255" s="36">
        <v>7001711.5300000003</v>
      </c>
      <c r="D255" s="36">
        <v>874760.35</v>
      </c>
      <c r="E255" s="37">
        <v>0.124935</v>
      </c>
      <c r="F255" s="36">
        <v>133062.87</v>
      </c>
      <c r="G255" s="37">
        <v>1.9004E-2</v>
      </c>
    </row>
    <row r="256" spans="1:7" ht="15.75" x14ac:dyDescent="0.25">
      <c r="A256" s="44">
        <v>56</v>
      </c>
      <c r="B256" s="35" t="s">
        <v>124</v>
      </c>
      <c r="C256" s="36">
        <v>5766534.1500000004</v>
      </c>
      <c r="D256" s="36">
        <v>1149327.25</v>
      </c>
      <c r="E256" s="37">
        <v>0.19930999999999999</v>
      </c>
      <c r="F256" s="36">
        <v>106037.46</v>
      </c>
      <c r="G256" s="37">
        <v>1.8388000000000002E-2</v>
      </c>
    </row>
    <row r="257" spans="1:7" ht="15.75" x14ac:dyDescent="0.25">
      <c r="A257" s="44">
        <v>57</v>
      </c>
      <c r="B257" s="35" t="s">
        <v>129</v>
      </c>
      <c r="C257" s="36">
        <v>8679700.0099999998</v>
      </c>
      <c r="D257" s="36">
        <v>1467322.58</v>
      </c>
      <c r="E257" s="37">
        <v>0.16905200000000001</v>
      </c>
      <c r="F257" s="36">
        <v>156952.66</v>
      </c>
      <c r="G257" s="37">
        <v>1.8082999999999998E-2</v>
      </c>
    </row>
    <row r="258" spans="1:7" ht="15.75" x14ac:dyDescent="0.25">
      <c r="A258" s="44">
        <v>58</v>
      </c>
      <c r="B258" s="35" t="s">
        <v>71</v>
      </c>
      <c r="C258" s="36">
        <v>114000</v>
      </c>
      <c r="D258" s="36">
        <v>82539.56</v>
      </c>
      <c r="E258" s="37">
        <v>0.72403099999999998</v>
      </c>
      <c r="F258" s="36">
        <v>1740</v>
      </c>
      <c r="G258" s="37">
        <v>1.5263000000000001E-2</v>
      </c>
    </row>
    <row r="259" spans="1:7" ht="15.75" x14ac:dyDescent="0.25">
      <c r="A259" s="44">
        <v>59</v>
      </c>
      <c r="B259" s="35" t="s">
        <v>125</v>
      </c>
      <c r="C259" s="36">
        <v>1738553.7</v>
      </c>
      <c r="D259" s="36">
        <v>122599.32</v>
      </c>
      <c r="E259" s="37">
        <v>7.0517999999999997E-2</v>
      </c>
      <c r="F259" s="36">
        <v>14942.07</v>
      </c>
      <c r="G259" s="37">
        <v>8.5950000000000002E-3</v>
      </c>
    </row>
    <row r="260" spans="1:7" ht="15.75" x14ac:dyDescent="0.25">
      <c r="A260" s="44">
        <v>60</v>
      </c>
      <c r="B260" s="35" t="s">
        <v>126</v>
      </c>
      <c r="C260" s="36">
        <v>5077567.4000000004</v>
      </c>
      <c r="D260" s="36">
        <v>855380.53</v>
      </c>
      <c r="E260" s="37">
        <v>0.168463</v>
      </c>
      <c r="F260" s="36">
        <v>40476.410000000003</v>
      </c>
      <c r="G260" s="37">
        <v>7.9719999999999999E-3</v>
      </c>
    </row>
    <row r="261" spans="1:7" ht="15.75" x14ac:dyDescent="0.25">
      <c r="A261" s="44">
        <v>61</v>
      </c>
      <c r="B261" s="35" t="s">
        <v>79</v>
      </c>
      <c r="C261" s="36">
        <v>717498.4</v>
      </c>
      <c r="D261" s="36">
        <v>6960</v>
      </c>
      <c r="E261" s="37">
        <v>9.7000000000000003E-3</v>
      </c>
      <c r="F261" s="36">
        <v>5220</v>
      </c>
      <c r="G261" s="37">
        <v>7.2750000000000002E-3</v>
      </c>
    </row>
    <row r="262" spans="1:7" ht="15.75" x14ac:dyDescent="0.25">
      <c r="A262" s="44">
        <v>62</v>
      </c>
      <c r="B262" s="35" t="s">
        <v>104</v>
      </c>
      <c r="C262" s="36">
        <v>900871.85</v>
      </c>
      <c r="D262" s="36">
        <v>5950.69</v>
      </c>
      <c r="E262" s="37">
        <v>6.6049999999999998E-3</v>
      </c>
      <c r="F262" s="36">
        <v>3641.08</v>
      </c>
      <c r="G262" s="37">
        <v>4.0419999999999996E-3</v>
      </c>
    </row>
    <row r="263" spans="1:7" ht="15.75" x14ac:dyDescent="0.25">
      <c r="A263" s="44">
        <v>63</v>
      </c>
      <c r="B263" s="35" t="s">
        <v>72</v>
      </c>
      <c r="C263" s="36">
        <v>10000</v>
      </c>
      <c r="D263" s="36">
        <v>0</v>
      </c>
      <c r="E263" s="37">
        <v>0</v>
      </c>
      <c r="F263" s="36">
        <v>0</v>
      </c>
      <c r="G263" s="37">
        <v>0</v>
      </c>
    </row>
    <row r="264" spans="1:7" ht="15.75" x14ac:dyDescent="0.25">
      <c r="A264" s="44">
        <v>64</v>
      </c>
      <c r="B264" s="35" t="s">
        <v>74</v>
      </c>
      <c r="C264" s="36">
        <v>1000000</v>
      </c>
      <c r="D264" s="36">
        <v>0</v>
      </c>
      <c r="E264" s="37">
        <v>0</v>
      </c>
      <c r="F264" s="36">
        <v>0</v>
      </c>
      <c r="G264" s="37">
        <v>0</v>
      </c>
    </row>
    <row r="265" spans="1:7" ht="15.75" x14ac:dyDescent="0.25">
      <c r="A265" s="44">
        <v>65</v>
      </c>
      <c r="B265" s="35" t="s">
        <v>80</v>
      </c>
      <c r="C265" s="36">
        <v>5600000</v>
      </c>
      <c r="D265" s="36">
        <v>0</v>
      </c>
      <c r="E265" s="37">
        <v>0</v>
      </c>
      <c r="F265" s="36">
        <v>0</v>
      </c>
      <c r="G265" s="37">
        <v>0</v>
      </c>
    </row>
    <row r="266" spans="1:7" ht="15.75" x14ac:dyDescent="0.25">
      <c r="A266" s="44">
        <v>66</v>
      </c>
      <c r="B266" s="35" t="s">
        <v>127</v>
      </c>
      <c r="C266" s="36">
        <v>6235048.1600000001</v>
      </c>
      <c r="D266" s="36">
        <v>66282.84</v>
      </c>
      <c r="E266" s="37">
        <v>1.0631E-2</v>
      </c>
      <c r="F266" s="36">
        <v>0</v>
      </c>
      <c r="G266" s="37">
        <v>0</v>
      </c>
    </row>
    <row r="267" spans="1:7" s="54" customFormat="1" x14ac:dyDescent="0.25">
      <c r="A267" s="92" t="s">
        <v>130</v>
      </c>
      <c r="B267" s="93"/>
      <c r="C267" s="52">
        <v>1002168087.8</v>
      </c>
      <c r="D267" s="52">
        <v>338462114.86000001</v>
      </c>
      <c r="E267" s="53">
        <v>0.33772999999999997</v>
      </c>
      <c r="F267" s="52">
        <v>151486493.53999999</v>
      </c>
      <c r="G267" s="53">
        <v>0.15115899999999999</v>
      </c>
    </row>
    <row r="268" spans="1:7" ht="6.95" customHeight="1" x14ac:dyDescent="0.25"/>
    <row r="269" spans="1:7" hidden="1" x14ac:dyDescent="0.25"/>
    <row r="270" spans="1:7" hidden="1" x14ac:dyDescent="0.25"/>
    <row r="271" spans="1:7" ht="15.75" hidden="1" x14ac:dyDescent="0.25">
      <c r="A271" s="43"/>
      <c r="B271" s="43"/>
      <c r="C271" s="43"/>
      <c r="D271" s="43"/>
      <c r="E271" s="43"/>
      <c r="F271" s="43"/>
      <c r="G271" s="43"/>
    </row>
    <row r="272" spans="1:7" ht="7.5" customHeight="1" x14ac:dyDescent="0.25"/>
  </sheetData>
  <mergeCells count="33">
    <mergeCell ref="A1:G1"/>
    <mergeCell ref="A2:G2"/>
    <mergeCell ref="A3:G3"/>
    <mergeCell ref="A4:G4"/>
    <mergeCell ref="A6:A8"/>
    <mergeCell ref="A9:A12"/>
    <mergeCell ref="A13:A15"/>
    <mergeCell ref="A16:A19"/>
    <mergeCell ref="A20:A21"/>
    <mergeCell ref="A22:A29"/>
    <mergeCell ref="A30:A35"/>
    <mergeCell ref="A36:A40"/>
    <mergeCell ref="A41:A53"/>
    <mergeCell ref="A54:A59"/>
    <mergeCell ref="A60:A62"/>
    <mergeCell ref="A63:A65"/>
    <mergeCell ref="A66:A72"/>
    <mergeCell ref="A73:A84"/>
    <mergeCell ref="A85:A86"/>
    <mergeCell ref="A87:B87"/>
    <mergeCell ref="A92:G92"/>
    <mergeCell ref="A93:G93"/>
    <mergeCell ref="A94:G94"/>
    <mergeCell ref="A111:B111"/>
    <mergeCell ref="A195:B195"/>
    <mergeCell ref="A198:G198"/>
    <mergeCell ref="A199:G199"/>
    <mergeCell ref="A267:B267"/>
    <mergeCell ref="A117:G117"/>
    <mergeCell ref="A118:G118"/>
    <mergeCell ref="A172:B172"/>
    <mergeCell ref="A178:G178"/>
    <mergeCell ref="A179:G179"/>
  </mergeCells>
  <printOptions horizontalCentered="1" verticalCentered="1"/>
  <pageMargins left="0.39370078740157483" right="0.39370078740157483" top="0.39370078740157483" bottom="0.39370078740157483" header="0" footer="0"/>
  <pageSetup paperSize="9" scale="42" fitToHeight="0" orientation="portrait" r:id="rId1"/>
  <rowBreaks count="5" manualBreakCount="5">
    <brk id="1" max="16383" man="1"/>
    <brk id="89" max="16383" man="1"/>
    <brk id="113" max="16383" man="1"/>
    <brk id="173" max="16383" man="1"/>
    <brk id="19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2"/>
  <sheetViews>
    <sheetView view="pageBreakPreview" topLeftCell="A43" zoomScale="130" zoomScaleNormal="100" zoomScaleSheetLayoutView="130" workbookViewId="0">
      <selection activeCell="F55" sqref="F55"/>
    </sheetView>
  </sheetViews>
  <sheetFormatPr baseColWidth="10" defaultColWidth="0" defaultRowHeight="15" zeroHeight="1" x14ac:dyDescent="0.25"/>
  <cols>
    <col min="1" max="1" width="19.42578125" bestFit="1" customWidth="1"/>
    <col min="2" max="2" width="68.42578125" bestFit="1" customWidth="1"/>
    <col min="3" max="6" width="20.5703125" bestFit="1" customWidth="1"/>
    <col min="7" max="7" width="22.5703125" customWidth="1"/>
    <col min="8" max="8" width="1" customWidth="1"/>
    <col min="9" max="16384" width="9.140625" hidden="1"/>
  </cols>
  <sheetData>
    <row r="1" spans="1:7" ht="140.1" customHeight="1" x14ac:dyDescent="0.25">
      <c r="A1" s="98" t="s">
        <v>148</v>
      </c>
      <c r="B1" s="95"/>
      <c r="C1" s="95"/>
      <c r="D1" s="95"/>
      <c r="E1" s="95"/>
      <c r="F1" s="95"/>
      <c r="G1" s="95"/>
    </row>
    <row r="2" spans="1:7" x14ac:dyDescent="0.25">
      <c r="A2" s="95"/>
      <c r="B2" s="95"/>
      <c r="C2" s="95"/>
      <c r="D2" s="95"/>
      <c r="E2" s="95"/>
      <c r="F2" s="95"/>
      <c r="G2" s="95"/>
    </row>
    <row r="3" spans="1:7" ht="15.75" x14ac:dyDescent="0.25">
      <c r="A3" s="90" t="s">
        <v>39</v>
      </c>
      <c r="B3" s="95"/>
      <c r="C3" s="95"/>
      <c r="D3" s="95"/>
      <c r="E3" s="95"/>
      <c r="F3" s="95"/>
      <c r="G3" s="95"/>
    </row>
    <row r="4" spans="1:7" ht="15.75" x14ac:dyDescent="0.25">
      <c r="A4" s="90" t="s">
        <v>139</v>
      </c>
      <c r="B4" s="95"/>
      <c r="C4" s="95"/>
      <c r="D4" s="95"/>
      <c r="E4" s="95"/>
      <c r="F4" s="95"/>
      <c r="G4" s="95"/>
    </row>
    <row r="5" spans="1:7" ht="38.25" x14ac:dyDescent="0.25">
      <c r="A5" s="33" t="s">
        <v>41</v>
      </c>
      <c r="B5" s="34" t="s">
        <v>42</v>
      </c>
      <c r="C5" s="33" t="s">
        <v>18</v>
      </c>
      <c r="D5" s="33" t="s">
        <v>19</v>
      </c>
      <c r="E5" s="33" t="s">
        <v>43</v>
      </c>
      <c r="F5" s="33" t="s">
        <v>21</v>
      </c>
      <c r="G5" s="33" t="s">
        <v>44</v>
      </c>
    </row>
    <row r="6" spans="1:7" ht="15.75" x14ac:dyDescent="0.25">
      <c r="A6" s="96">
        <v>1</v>
      </c>
      <c r="B6" s="38" t="s">
        <v>65</v>
      </c>
      <c r="C6" s="39">
        <v>238114.46</v>
      </c>
      <c r="D6" s="39">
        <v>105699.63</v>
      </c>
      <c r="E6" s="40">
        <v>0.44390299999999999</v>
      </c>
      <c r="F6" s="39">
        <v>71339.34</v>
      </c>
      <c r="G6" s="40">
        <v>0.29960100000000001</v>
      </c>
    </row>
    <row r="7" spans="1:7" ht="15.75" x14ac:dyDescent="0.25">
      <c r="A7" s="97"/>
      <c r="B7" s="35" t="s">
        <v>68</v>
      </c>
      <c r="C7" s="36">
        <v>238114.46</v>
      </c>
      <c r="D7" s="36">
        <v>105699.63</v>
      </c>
      <c r="E7" s="37">
        <v>0.44390299999999999</v>
      </c>
      <c r="F7" s="36">
        <v>71339.34</v>
      </c>
      <c r="G7" s="37">
        <v>0.29960100000000001</v>
      </c>
    </row>
    <row r="8" spans="1:7" ht="15.75" x14ac:dyDescent="0.25">
      <c r="A8" s="96">
        <v>2</v>
      </c>
      <c r="B8" s="38" t="s">
        <v>47</v>
      </c>
      <c r="C8" s="39">
        <v>294891123.11000001</v>
      </c>
      <c r="D8" s="39">
        <v>168022926.27000001</v>
      </c>
      <c r="E8" s="40">
        <v>0.56977999999999995</v>
      </c>
      <c r="F8" s="39">
        <v>53963136.920000002</v>
      </c>
      <c r="G8" s="40">
        <v>0.18299299999999999</v>
      </c>
    </row>
    <row r="9" spans="1:7" ht="15.75" x14ac:dyDescent="0.25">
      <c r="A9" s="97"/>
      <c r="B9" s="35" t="s">
        <v>48</v>
      </c>
      <c r="C9" s="36">
        <v>75534249.120000005</v>
      </c>
      <c r="D9" s="36">
        <v>30114249.640000001</v>
      </c>
      <c r="E9" s="37">
        <v>0.39868300000000001</v>
      </c>
      <c r="F9" s="36">
        <v>16953198.68</v>
      </c>
      <c r="G9" s="37">
        <v>0.224444</v>
      </c>
    </row>
    <row r="10" spans="1:7" ht="15.75" x14ac:dyDescent="0.25">
      <c r="A10" s="97"/>
      <c r="B10" s="35" t="s">
        <v>49</v>
      </c>
      <c r="C10" s="36">
        <v>21740050</v>
      </c>
      <c r="D10" s="36">
        <v>9364496.4900000002</v>
      </c>
      <c r="E10" s="37">
        <v>0.43074899999999999</v>
      </c>
      <c r="F10" s="36">
        <v>4468887.5199999996</v>
      </c>
      <c r="G10" s="37">
        <v>0.20555999999999999</v>
      </c>
    </row>
    <row r="11" spans="1:7" ht="15.75" x14ac:dyDescent="0.25">
      <c r="A11" s="97"/>
      <c r="B11" s="35" t="s">
        <v>50</v>
      </c>
      <c r="C11" s="36">
        <v>196217879.87</v>
      </c>
      <c r="D11" s="36">
        <v>128239308.88</v>
      </c>
      <c r="E11" s="37">
        <v>0.65355600000000003</v>
      </c>
      <c r="F11" s="36">
        <v>32416458.02</v>
      </c>
      <c r="G11" s="37">
        <v>0.16520599999999999</v>
      </c>
    </row>
    <row r="12" spans="1:7" ht="15.75" x14ac:dyDescent="0.25">
      <c r="A12" s="97"/>
      <c r="B12" s="35" t="s">
        <v>51</v>
      </c>
      <c r="C12" s="36">
        <v>1398944.12</v>
      </c>
      <c r="D12" s="36">
        <v>304871.26</v>
      </c>
      <c r="E12" s="37">
        <v>0.21793000000000001</v>
      </c>
      <c r="F12" s="36">
        <v>124592.7</v>
      </c>
      <c r="G12" s="37">
        <v>8.9062000000000002E-2</v>
      </c>
    </row>
    <row r="13" spans="1:7" ht="15.75" x14ac:dyDescent="0.25">
      <c r="A13" s="96">
        <v>3</v>
      </c>
      <c r="B13" s="38" t="s">
        <v>73</v>
      </c>
      <c r="C13" s="39">
        <v>27122573.120000001</v>
      </c>
      <c r="D13" s="39">
        <v>7981519.5599999996</v>
      </c>
      <c r="E13" s="40">
        <v>0.29427599999999998</v>
      </c>
      <c r="F13" s="39">
        <v>4947024.2</v>
      </c>
      <c r="G13" s="40">
        <v>0.182395</v>
      </c>
    </row>
    <row r="14" spans="1:7" ht="15.75" x14ac:dyDescent="0.25">
      <c r="A14" s="97"/>
      <c r="B14" s="35" t="s">
        <v>74</v>
      </c>
      <c r="C14" s="36">
        <v>2935840.3</v>
      </c>
      <c r="D14" s="36">
        <v>696697.49</v>
      </c>
      <c r="E14" s="37">
        <v>0.23730799999999999</v>
      </c>
      <c r="F14" s="36">
        <v>691828.94</v>
      </c>
      <c r="G14" s="37">
        <v>0.235649</v>
      </c>
    </row>
    <row r="15" spans="1:7" ht="15.75" x14ac:dyDescent="0.25">
      <c r="A15" s="97"/>
      <c r="B15" s="35" t="s">
        <v>75</v>
      </c>
      <c r="C15" s="36">
        <v>4405458.1399999997</v>
      </c>
      <c r="D15" s="36">
        <v>1154026.02</v>
      </c>
      <c r="E15" s="37">
        <v>0.26195400000000002</v>
      </c>
      <c r="F15" s="36">
        <v>1025827.63</v>
      </c>
      <c r="G15" s="37">
        <v>0.23285400000000001</v>
      </c>
    </row>
    <row r="16" spans="1:7" ht="15.75" x14ac:dyDescent="0.25">
      <c r="A16" s="97"/>
      <c r="B16" s="35" t="s">
        <v>77</v>
      </c>
      <c r="C16" s="36">
        <v>5886563.7999999998</v>
      </c>
      <c r="D16" s="36">
        <v>2220504.1</v>
      </c>
      <c r="E16" s="37">
        <v>0.377216</v>
      </c>
      <c r="F16" s="36">
        <v>1085240.46</v>
      </c>
      <c r="G16" s="37">
        <v>0.184359</v>
      </c>
    </row>
    <row r="17" spans="1:7" ht="15.75" x14ac:dyDescent="0.25">
      <c r="A17" s="97"/>
      <c r="B17" s="35" t="s">
        <v>76</v>
      </c>
      <c r="C17" s="36">
        <v>13310143</v>
      </c>
      <c r="D17" s="36">
        <v>3861884.79</v>
      </c>
      <c r="E17" s="37">
        <v>0.29014600000000002</v>
      </c>
      <c r="F17" s="36">
        <v>2143435.62</v>
      </c>
      <c r="G17" s="37">
        <v>0.16103799999999999</v>
      </c>
    </row>
    <row r="18" spans="1:7" ht="15.75" x14ac:dyDescent="0.25">
      <c r="A18" s="97"/>
      <c r="B18" s="35" t="s">
        <v>80</v>
      </c>
      <c r="C18" s="36">
        <v>584567.88</v>
      </c>
      <c r="D18" s="36">
        <v>48407.16</v>
      </c>
      <c r="E18" s="37">
        <v>8.2808000000000007E-2</v>
      </c>
      <c r="F18" s="36">
        <v>691.55</v>
      </c>
      <c r="G18" s="37">
        <v>1.183E-3</v>
      </c>
    </row>
    <row r="19" spans="1:7" ht="15.75" x14ac:dyDescent="0.25">
      <c r="A19" s="96">
        <v>4</v>
      </c>
      <c r="B19" s="38" t="s">
        <v>59</v>
      </c>
      <c r="C19" s="39">
        <v>144341388.91</v>
      </c>
      <c r="D19" s="39">
        <v>58343161.299999997</v>
      </c>
      <c r="E19" s="40">
        <v>0.40420299999999998</v>
      </c>
      <c r="F19" s="39">
        <v>24023567.100000001</v>
      </c>
      <c r="G19" s="40">
        <v>0.166436</v>
      </c>
    </row>
    <row r="20" spans="1:7" ht="15.75" x14ac:dyDescent="0.25">
      <c r="A20" s="97"/>
      <c r="B20" s="35" t="s">
        <v>60</v>
      </c>
      <c r="C20" s="36">
        <v>78517313.620000005</v>
      </c>
      <c r="D20" s="36">
        <v>42278479.520000003</v>
      </c>
      <c r="E20" s="37">
        <v>0.53846099999999997</v>
      </c>
      <c r="F20" s="36">
        <v>14482370.68</v>
      </c>
      <c r="G20" s="37">
        <v>0.184448</v>
      </c>
    </row>
    <row r="21" spans="1:7" ht="15.75" x14ac:dyDescent="0.25">
      <c r="A21" s="97"/>
      <c r="B21" s="35" t="s">
        <v>63</v>
      </c>
      <c r="C21" s="36">
        <v>44236313.299999997</v>
      </c>
      <c r="D21" s="36">
        <v>12337867.52</v>
      </c>
      <c r="E21" s="37">
        <v>0.27890799999999999</v>
      </c>
      <c r="F21" s="36">
        <v>7716508.3799999999</v>
      </c>
      <c r="G21" s="37">
        <v>0.17443800000000001</v>
      </c>
    </row>
    <row r="22" spans="1:7" ht="15.75" x14ac:dyDescent="0.25">
      <c r="A22" s="97"/>
      <c r="B22" s="35" t="s">
        <v>62</v>
      </c>
      <c r="C22" s="36">
        <v>21587761.989999998</v>
      </c>
      <c r="D22" s="36">
        <v>3726814.26</v>
      </c>
      <c r="E22" s="37">
        <v>0.17263600000000001</v>
      </c>
      <c r="F22" s="36">
        <v>1824688.04</v>
      </c>
      <c r="G22" s="37">
        <v>8.4524000000000002E-2</v>
      </c>
    </row>
    <row r="23" spans="1:7" ht="15.75" x14ac:dyDescent="0.25">
      <c r="A23" s="96">
        <v>5</v>
      </c>
      <c r="B23" s="38" t="s">
        <v>81</v>
      </c>
      <c r="C23" s="39">
        <v>104582306.58</v>
      </c>
      <c r="D23" s="39">
        <v>32104084.77</v>
      </c>
      <c r="E23" s="40">
        <v>0.30697400000000002</v>
      </c>
      <c r="F23" s="39">
        <v>11691488.02</v>
      </c>
      <c r="G23" s="40">
        <v>0.111792</v>
      </c>
    </row>
    <row r="24" spans="1:7" ht="15.75" x14ac:dyDescent="0.25">
      <c r="A24" s="97"/>
      <c r="B24" s="35" t="s">
        <v>84</v>
      </c>
      <c r="C24" s="36">
        <v>82934960.25</v>
      </c>
      <c r="D24" s="36">
        <v>26377586.530000001</v>
      </c>
      <c r="E24" s="37">
        <v>0.31805099999999997</v>
      </c>
      <c r="F24" s="36">
        <v>10118137.51</v>
      </c>
      <c r="G24" s="37">
        <v>0.122001</v>
      </c>
    </row>
    <row r="25" spans="1:7" ht="15.75" x14ac:dyDescent="0.25">
      <c r="A25" s="97"/>
      <c r="B25" s="35" t="s">
        <v>85</v>
      </c>
      <c r="C25" s="36">
        <v>21647346.329999998</v>
      </c>
      <c r="D25" s="36">
        <v>5726498.2400000002</v>
      </c>
      <c r="E25" s="37">
        <v>0.26453599999999999</v>
      </c>
      <c r="F25" s="36">
        <v>1573350.51</v>
      </c>
      <c r="G25" s="37">
        <v>7.2680999999999996E-2</v>
      </c>
    </row>
    <row r="26" spans="1:7" ht="15.75" x14ac:dyDescent="0.25">
      <c r="A26" s="96">
        <v>6</v>
      </c>
      <c r="B26" s="38" t="s">
        <v>105</v>
      </c>
      <c r="C26" s="39">
        <v>66000.960000000006</v>
      </c>
      <c r="D26" s="39">
        <v>3411.97</v>
      </c>
      <c r="E26" s="40">
        <v>5.1695999999999999E-2</v>
      </c>
      <c r="F26" s="39">
        <v>3411.97</v>
      </c>
      <c r="G26" s="40">
        <v>5.1695999999999999E-2</v>
      </c>
    </row>
    <row r="27" spans="1:7" ht="15.75" x14ac:dyDescent="0.25">
      <c r="A27" s="97"/>
      <c r="B27" s="35" t="s">
        <v>106</v>
      </c>
      <c r="C27" s="36">
        <v>66000.960000000006</v>
      </c>
      <c r="D27" s="36">
        <v>3411.97</v>
      </c>
      <c r="E27" s="37">
        <v>5.1695999999999999E-2</v>
      </c>
      <c r="F27" s="36">
        <v>3411.97</v>
      </c>
      <c r="G27" s="37">
        <v>5.1695999999999999E-2</v>
      </c>
    </row>
    <row r="28" spans="1:7" ht="15.75" x14ac:dyDescent="0.25">
      <c r="A28" s="96">
        <v>7</v>
      </c>
      <c r="B28" s="38" t="s">
        <v>53</v>
      </c>
      <c r="C28" s="39">
        <v>1268406.8700000001</v>
      </c>
      <c r="D28" s="39">
        <v>95381.21</v>
      </c>
      <c r="E28" s="40">
        <v>7.5198000000000001E-2</v>
      </c>
      <c r="F28" s="39">
        <v>53522.01</v>
      </c>
      <c r="G28" s="40">
        <v>4.2195999999999997E-2</v>
      </c>
    </row>
    <row r="29" spans="1:7" ht="15.75" x14ac:dyDescent="0.25">
      <c r="A29" s="97"/>
      <c r="B29" s="35" t="s">
        <v>54</v>
      </c>
      <c r="C29" s="36">
        <v>645000</v>
      </c>
      <c r="D29" s="36">
        <v>71874.990000000005</v>
      </c>
      <c r="E29" s="37">
        <v>0.11143400000000001</v>
      </c>
      <c r="F29" s="36">
        <v>30015.79</v>
      </c>
      <c r="G29" s="37">
        <v>4.6536000000000001E-2</v>
      </c>
    </row>
    <row r="30" spans="1:7" ht="15.75" x14ac:dyDescent="0.25">
      <c r="A30" s="97"/>
      <c r="B30" s="35" t="s">
        <v>56</v>
      </c>
      <c r="C30" s="36">
        <v>623406.87</v>
      </c>
      <c r="D30" s="36">
        <v>23506.22</v>
      </c>
      <c r="E30" s="37">
        <v>3.7706000000000003E-2</v>
      </c>
      <c r="F30" s="36">
        <v>23506.22</v>
      </c>
      <c r="G30" s="37">
        <v>3.7706000000000003E-2</v>
      </c>
    </row>
    <row r="31" spans="1:7" ht="15.75" x14ac:dyDescent="0.25">
      <c r="A31" s="96">
        <v>8</v>
      </c>
      <c r="B31" s="38" t="s">
        <v>108</v>
      </c>
      <c r="C31" s="39">
        <v>18009367.57</v>
      </c>
      <c r="D31" s="39">
        <v>904685.08</v>
      </c>
      <c r="E31" s="40">
        <v>5.0234000000000001E-2</v>
      </c>
      <c r="F31" s="39">
        <v>406977.3</v>
      </c>
      <c r="G31" s="40">
        <v>2.2598E-2</v>
      </c>
    </row>
    <row r="32" spans="1:7" ht="15.75" x14ac:dyDescent="0.25">
      <c r="A32" s="97"/>
      <c r="B32" s="35" t="s">
        <v>110</v>
      </c>
      <c r="C32" s="36">
        <v>18009367.57</v>
      </c>
      <c r="D32" s="36">
        <v>904685.08</v>
      </c>
      <c r="E32" s="37">
        <v>5.0234000000000001E-2</v>
      </c>
      <c r="F32" s="36">
        <v>406977.3</v>
      </c>
      <c r="G32" s="37">
        <v>2.2598E-2</v>
      </c>
    </row>
    <row r="33" spans="1:7" s="54" customFormat="1" x14ac:dyDescent="0.25">
      <c r="A33" s="92" t="s">
        <v>130</v>
      </c>
      <c r="B33" s="93"/>
      <c r="C33" s="52">
        <v>590519281.58000004</v>
      </c>
      <c r="D33" s="52">
        <v>267560869.78999999</v>
      </c>
      <c r="E33" s="53">
        <v>0.453094</v>
      </c>
      <c r="F33" s="52">
        <v>95160466.859999999</v>
      </c>
      <c r="G33" s="53">
        <v>0.16114700000000001</v>
      </c>
    </row>
    <row r="34" spans="1:7" ht="6.95" customHeight="1" x14ac:dyDescent="0.25"/>
    <row r="35" spans="1:7" ht="6.95" customHeight="1" x14ac:dyDescent="0.25"/>
    <row r="36" spans="1:7" x14ac:dyDescent="0.25"/>
    <row r="37" spans="1:7" ht="15.75" x14ac:dyDescent="0.25">
      <c r="A37" s="43"/>
      <c r="B37" s="43"/>
      <c r="C37" s="43"/>
      <c r="D37" s="43"/>
      <c r="E37" s="43"/>
      <c r="F37" s="43"/>
      <c r="G37" s="43"/>
    </row>
    <row r="38" spans="1:7" x14ac:dyDescent="0.25">
      <c r="A38" s="94"/>
      <c r="B38" s="95"/>
      <c r="C38" s="95"/>
      <c r="D38" s="95"/>
      <c r="E38" s="95"/>
      <c r="F38" s="95"/>
      <c r="G38" s="95"/>
    </row>
    <row r="39" spans="1:7" ht="15.75" x14ac:dyDescent="0.25">
      <c r="A39" s="90" t="s">
        <v>131</v>
      </c>
      <c r="B39" s="91"/>
      <c r="C39" s="91"/>
      <c r="D39" s="91"/>
      <c r="E39" s="91"/>
      <c r="F39" s="91"/>
      <c r="G39" s="91"/>
    </row>
    <row r="40" spans="1:7" ht="15.75" x14ac:dyDescent="0.25">
      <c r="A40" s="90" t="s">
        <v>139</v>
      </c>
      <c r="B40" s="91"/>
      <c r="C40" s="91"/>
      <c r="D40" s="91"/>
      <c r="E40" s="91"/>
      <c r="F40" s="91"/>
      <c r="G40" s="91"/>
    </row>
    <row r="41" spans="1:7" ht="38.25" x14ac:dyDescent="0.25">
      <c r="A41" s="34" t="s">
        <v>132</v>
      </c>
      <c r="B41" s="34" t="s">
        <v>133</v>
      </c>
      <c r="C41" s="33" t="s">
        <v>18</v>
      </c>
      <c r="D41" s="33" t="s">
        <v>19</v>
      </c>
      <c r="E41" s="33" t="s">
        <v>43</v>
      </c>
      <c r="F41" s="33" t="s">
        <v>21</v>
      </c>
      <c r="G41" s="33" t="s">
        <v>44</v>
      </c>
    </row>
    <row r="42" spans="1:7" ht="15.75" x14ac:dyDescent="0.25">
      <c r="A42" s="44">
        <v>1</v>
      </c>
      <c r="B42" s="35" t="s">
        <v>65</v>
      </c>
      <c r="C42" s="36">
        <v>238114.46</v>
      </c>
      <c r="D42" s="36">
        <v>105699.63</v>
      </c>
      <c r="E42" s="37">
        <v>0.44390299999999999</v>
      </c>
      <c r="F42" s="36">
        <v>71339.34</v>
      </c>
      <c r="G42" s="37">
        <v>0.29960100000000001</v>
      </c>
    </row>
    <row r="43" spans="1:7" ht="15.75" x14ac:dyDescent="0.25">
      <c r="A43" s="44">
        <v>2</v>
      </c>
      <c r="B43" s="35" t="s">
        <v>47</v>
      </c>
      <c r="C43" s="36">
        <v>294891123.11000001</v>
      </c>
      <c r="D43" s="36">
        <v>168022926.27000001</v>
      </c>
      <c r="E43" s="37">
        <v>0.56977999999999995</v>
      </c>
      <c r="F43" s="36">
        <v>53963136.920000002</v>
      </c>
      <c r="G43" s="37">
        <v>0.18299299999999999</v>
      </c>
    </row>
    <row r="44" spans="1:7" ht="15.75" x14ac:dyDescent="0.25">
      <c r="A44" s="44">
        <v>3</v>
      </c>
      <c r="B44" s="35" t="s">
        <v>73</v>
      </c>
      <c r="C44" s="36">
        <v>27122573.120000001</v>
      </c>
      <c r="D44" s="36">
        <v>7981519.5599999996</v>
      </c>
      <c r="E44" s="37">
        <v>0.29427599999999998</v>
      </c>
      <c r="F44" s="36">
        <v>4947024.2</v>
      </c>
      <c r="G44" s="37">
        <v>0.182395</v>
      </c>
    </row>
    <row r="45" spans="1:7" ht="15.75" x14ac:dyDescent="0.25">
      <c r="A45" s="44">
        <v>4</v>
      </c>
      <c r="B45" s="35" t="s">
        <v>59</v>
      </c>
      <c r="C45" s="36">
        <v>144341388.91</v>
      </c>
      <c r="D45" s="36">
        <v>58343161.299999997</v>
      </c>
      <c r="E45" s="37">
        <v>0.40420299999999998</v>
      </c>
      <c r="F45" s="36">
        <v>24023567.100000001</v>
      </c>
      <c r="G45" s="37">
        <v>0.166436</v>
      </c>
    </row>
    <row r="46" spans="1:7" ht="15.75" x14ac:dyDescent="0.25">
      <c r="A46" s="44">
        <v>5</v>
      </c>
      <c r="B46" s="35" t="s">
        <v>81</v>
      </c>
      <c r="C46" s="36">
        <v>104582306.58</v>
      </c>
      <c r="D46" s="36">
        <v>32104084.77</v>
      </c>
      <c r="E46" s="37">
        <v>0.30697400000000002</v>
      </c>
      <c r="F46" s="36">
        <v>11691488.02</v>
      </c>
      <c r="G46" s="37">
        <v>0.111792</v>
      </c>
    </row>
    <row r="47" spans="1:7" ht="15.75" x14ac:dyDescent="0.25">
      <c r="A47" s="44">
        <v>6</v>
      </c>
      <c r="B47" s="35" t="s">
        <v>105</v>
      </c>
      <c r="C47" s="36">
        <v>66000.960000000006</v>
      </c>
      <c r="D47" s="36">
        <v>3411.97</v>
      </c>
      <c r="E47" s="37">
        <v>5.1695999999999999E-2</v>
      </c>
      <c r="F47" s="36">
        <v>3411.97</v>
      </c>
      <c r="G47" s="37">
        <v>5.1695999999999999E-2</v>
      </c>
    </row>
    <row r="48" spans="1:7" ht="15.75" x14ac:dyDescent="0.25">
      <c r="A48" s="44">
        <v>7</v>
      </c>
      <c r="B48" s="35" t="s">
        <v>53</v>
      </c>
      <c r="C48" s="36">
        <v>1268406.8700000001</v>
      </c>
      <c r="D48" s="36">
        <v>95381.21</v>
      </c>
      <c r="E48" s="37">
        <v>7.5198000000000001E-2</v>
      </c>
      <c r="F48" s="36">
        <v>53522.01</v>
      </c>
      <c r="G48" s="37">
        <v>4.2195999999999997E-2</v>
      </c>
    </row>
    <row r="49" spans="1:7" ht="15.75" x14ac:dyDescent="0.25">
      <c r="A49" s="44">
        <v>8</v>
      </c>
      <c r="B49" s="35" t="s">
        <v>108</v>
      </c>
      <c r="C49" s="36">
        <v>18009367.57</v>
      </c>
      <c r="D49" s="36">
        <v>904685.08</v>
      </c>
      <c r="E49" s="37">
        <v>5.0234000000000001E-2</v>
      </c>
      <c r="F49" s="36">
        <v>406977.3</v>
      </c>
      <c r="G49" s="37">
        <v>2.2598E-2</v>
      </c>
    </row>
    <row r="50" spans="1:7" s="54" customFormat="1" x14ac:dyDescent="0.25">
      <c r="A50" s="92" t="s">
        <v>130</v>
      </c>
      <c r="B50" s="93"/>
      <c r="C50" s="52">
        <v>590519281.58000004</v>
      </c>
      <c r="D50" s="52">
        <v>267560869.78999999</v>
      </c>
      <c r="E50" s="53">
        <v>0.453094</v>
      </c>
      <c r="F50" s="52">
        <v>95160466.859999999</v>
      </c>
      <c r="G50" s="53">
        <v>0.16114700000000001</v>
      </c>
    </row>
    <row r="51" spans="1:7" ht="6.95" customHeight="1" x14ac:dyDescent="0.25"/>
    <row r="52" spans="1:7" ht="6.95" customHeight="1" x14ac:dyDescent="0.25"/>
    <row r="53" spans="1:7" x14ac:dyDescent="0.25"/>
    <row r="54" spans="1:7" ht="15.75" x14ac:dyDescent="0.25">
      <c r="A54" s="43"/>
      <c r="B54" s="43"/>
      <c r="C54" s="43"/>
      <c r="D54" s="43"/>
      <c r="E54" s="43"/>
      <c r="F54" s="43"/>
      <c r="G54" s="43"/>
    </row>
    <row r="55" spans="1:7" x14ac:dyDescent="0.25"/>
    <row r="56" spans="1:7" ht="15.75" x14ac:dyDescent="0.25">
      <c r="A56" s="90" t="s">
        <v>39</v>
      </c>
      <c r="B56" s="91"/>
      <c r="C56" s="91"/>
      <c r="D56" s="91"/>
      <c r="E56" s="91"/>
      <c r="F56" s="91"/>
      <c r="G56" s="91"/>
    </row>
    <row r="57" spans="1:7" ht="15.75" x14ac:dyDescent="0.25">
      <c r="A57" s="90" t="s">
        <v>139</v>
      </c>
      <c r="B57" s="91"/>
      <c r="C57" s="91"/>
      <c r="D57" s="91"/>
      <c r="E57" s="91"/>
      <c r="F57" s="91"/>
      <c r="G57" s="91"/>
    </row>
    <row r="58" spans="1:7" ht="38.25" x14ac:dyDescent="0.25">
      <c r="A58" s="34" t="s">
        <v>132</v>
      </c>
      <c r="B58" s="34" t="s">
        <v>135</v>
      </c>
      <c r="C58" s="33" t="s">
        <v>18</v>
      </c>
      <c r="D58" s="33" t="s">
        <v>19</v>
      </c>
      <c r="E58" s="33" t="s">
        <v>43</v>
      </c>
      <c r="F58" s="33" t="s">
        <v>21</v>
      </c>
      <c r="G58" s="33" t="s">
        <v>44</v>
      </c>
    </row>
    <row r="59" spans="1:7" ht="15.75" x14ac:dyDescent="0.25">
      <c r="A59" s="44">
        <v>1</v>
      </c>
      <c r="B59" s="35" t="s">
        <v>68</v>
      </c>
      <c r="C59" s="36">
        <v>238114.46</v>
      </c>
      <c r="D59" s="36">
        <v>105699.63</v>
      </c>
      <c r="E59" s="37">
        <v>0.44390299999999999</v>
      </c>
      <c r="F59" s="36">
        <v>71339.34</v>
      </c>
      <c r="G59" s="37">
        <v>0.29960100000000001</v>
      </c>
    </row>
    <row r="60" spans="1:7" ht="15.75" x14ac:dyDescent="0.25">
      <c r="A60" s="44">
        <v>2</v>
      </c>
      <c r="B60" s="35" t="s">
        <v>74</v>
      </c>
      <c r="C60" s="36">
        <v>2935840.3</v>
      </c>
      <c r="D60" s="36">
        <v>696697.49</v>
      </c>
      <c r="E60" s="37">
        <v>0.23730799999999999</v>
      </c>
      <c r="F60" s="36">
        <v>691828.94</v>
      </c>
      <c r="G60" s="37">
        <v>0.235649</v>
      </c>
    </row>
    <row r="61" spans="1:7" ht="15.75" x14ac:dyDescent="0.25">
      <c r="A61" s="44">
        <v>3</v>
      </c>
      <c r="B61" s="35" t="s">
        <v>75</v>
      </c>
      <c r="C61" s="36">
        <v>4405458.1399999997</v>
      </c>
      <c r="D61" s="36">
        <v>1154026.02</v>
      </c>
      <c r="E61" s="37">
        <v>0.26195400000000002</v>
      </c>
      <c r="F61" s="36">
        <v>1025827.63</v>
      </c>
      <c r="G61" s="37">
        <v>0.23285400000000001</v>
      </c>
    </row>
    <row r="62" spans="1:7" ht="15.75" x14ac:dyDescent="0.25">
      <c r="A62" s="44">
        <v>4</v>
      </c>
      <c r="B62" s="35" t="s">
        <v>48</v>
      </c>
      <c r="C62" s="36">
        <v>75534249.120000005</v>
      </c>
      <c r="D62" s="36">
        <v>30114249.640000001</v>
      </c>
      <c r="E62" s="37">
        <v>0.39868300000000001</v>
      </c>
      <c r="F62" s="36">
        <v>16953198.68</v>
      </c>
      <c r="G62" s="37">
        <v>0.224444</v>
      </c>
    </row>
    <row r="63" spans="1:7" ht="15.75" x14ac:dyDescent="0.25">
      <c r="A63" s="44">
        <v>5</v>
      </c>
      <c r="B63" s="35" t="s">
        <v>49</v>
      </c>
      <c r="C63" s="36">
        <v>21740050</v>
      </c>
      <c r="D63" s="36">
        <v>9364496.4900000002</v>
      </c>
      <c r="E63" s="37">
        <v>0.43074899999999999</v>
      </c>
      <c r="F63" s="36">
        <v>4468887.5199999996</v>
      </c>
      <c r="G63" s="37">
        <v>0.20555999999999999</v>
      </c>
    </row>
    <row r="64" spans="1:7" ht="15.75" x14ac:dyDescent="0.25">
      <c r="A64" s="44">
        <v>6</v>
      </c>
      <c r="B64" s="35" t="s">
        <v>60</v>
      </c>
      <c r="C64" s="36">
        <v>78517313.620000005</v>
      </c>
      <c r="D64" s="36">
        <v>42278479.520000003</v>
      </c>
      <c r="E64" s="37">
        <v>0.53846099999999997</v>
      </c>
      <c r="F64" s="36">
        <v>14482370.68</v>
      </c>
      <c r="G64" s="37">
        <v>0.184448</v>
      </c>
    </row>
    <row r="65" spans="1:7" ht="15.75" x14ac:dyDescent="0.25">
      <c r="A65" s="44">
        <v>7</v>
      </c>
      <c r="B65" s="35" t="s">
        <v>77</v>
      </c>
      <c r="C65" s="36">
        <v>5886563.7999999998</v>
      </c>
      <c r="D65" s="36">
        <v>2220504.1</v>
      </c>
      <c r="E65" s="37">
        <v>0.377216</v>
      </c>
      <c r="F65" s="36">
        <v>1085240.46</v>
      </c>
      <c r="G65" s="37">
        <v>0.184359</v>
      </c>
    </row>
    <row r="66" spans="1:7" ht="15.75" x14ac:dyDescent="0.25">
      <c r="A66" s="44">
        <v>8</v>
      </c>
      <c r="B66" s="35" t="s">
        <v>63</v>
      </c>
      <c r="C66" s="36">
        <v>44236313.299999997</v>
      </c>
      <c r="D66" s="36">
        <v>12337867.52</v>
      </c>
      <c r="E66" s="37">
        <v>0.27890799999999999</v>
      </c>
      <c r="F66" s="36">
        <v>7716508.3799999999</v>
      </c>
      <c r="G66" s="37">
        <v>0.17443800000000001</v>
      </c>
    </row>
    <row r="67" spans="1:7" ht="15.75" x14ac:dyDescent="0.25">
      <c r="A67" s="44">
        <v>9</v>
      </c>
      <c r="B67" s="35" t="s">
        <v>50</v>
      </c>
      <c r="C67" s="36">
        <v>196217879.87</v>
      </c>
      <c r="D67" s="36">
        <v>128239308.88</v>
      </c>
      <c r="E67" s="37">
        <v>0.65355600000000003</v>
      </c>
      <c r="F67" s="36">
        <v>32416458.02</v>
      </c>
      <c r="G67" s="37">
        <v>0.16520599999999999</v>
      </c>
    </row>
    <row r="68" spans="1:7" ht="15.75" x14ac:dyDescent="0.25">
      <c r="A68" s="44">
        <v>10</v>
      </c>
      <c r="B68" s="35" t="s">
        <v>76</v>
      </c>
      <c r="C68" s="36">
        <v>13310143</v>
      </c>
      <c r="D68" s="36">
        <v>3861884.79</v>
      </c>
      <c r="E68" s="37">
        <v>0.29014600000000002</v>
      </c>
      <c r="F68" s="36">
        <v>2143435.62</v>
      </c>
      <c r="G68" s="37">
        <v>0.16103799999999999</v>
      </c>
    </row>
    <row r="69" spans="1:7" ht="15.75" x14ac:dyDescent="0.25">
      <c r="A69" s="44">
        <v>11</v>
      </c>
      <c r="B69" s="35" t="s">
        <v>84</v>
      </c>
      <c r="C69" s="36">
        <v>82934960.25</v>
      </c>
      <c r="D69" s="36">
        <v>26377586.530000001</v>
      </c>
      <c r="E69" s="37">
        <v>0.31805099999999997</v>
      </c>
      <c r="F69" s="36">
        <v>10118137.51</v>
      </c>
      <c r="G69" s="37">
        <v>0.122001</v>
      </c>
    </row>
    <row r="70" spans="1:7" ht="15.75" x14ac:dyDescent="0.25">
      <c r="A70" s="44">
        <v>12</v>
      </c>
      <c r="B70" s="35" t="s">
        <v>51</v>
      </c>
      <c r="C70" s="36">
        <v>1398944.12</v>
      </c>
      <c r="D70" s="36">
        <v>304871.26</v>
      </c>
      <c r="E70" s="37">
        <v>0.21793000000000001</v>
      </c>
      <c r="F70" s="36">
        <v>124592.7</v>
      </c>
      <c r="G70" s="37">
        <v>8.9062000000000002E-2</v>
      </c>
    </row>
    <row r="71" spans="1:7" ht="15.75" x14ac:dyDescent="0.25">
      <c r="A71" s="44">
        <v>13</v>
      </c>
      <c r="B71" s="35" t="s">
        <v>62</v>
      </c>
      <c r="C71" s="36">
        <v>21587761.989999998</v>
      </c>
      <c r="D71" s="36">
        <v>3726814.26</v>
      </c>
      <c r="E71" s="37">
        <v>0.17263600000000001</v>
      </c>
      <c r="F71" s="36">
        <v>1824688.04</v>
      </c>
      <c r="G71" s="37">
        <v>8.4524000000000002E-2</v>
      </c>
    </row>
    <row r="72" spans="1:7" ht="15.75" x14ac:dyDescent="0.25">
      <c r="A72" s="44">
        <v>14</v>
      </c>
      <c r="B72" s="35" t="s">
        <v>85</v>
      </c>
      <c r="C72" s="36">
        <v>21647346.329999998</v>
      </c>
      <c r="D72" s="36">
        <v>5726498.2400000002</v>
      </c>
      <c r="E72" s="37">
        <v>0.26453599999999999</v>
      </c>
      <c r="F72" s="36">
        <v>1573350.51</v>
      </c>
      <c r="G72" s="37">
        <v>7.2680999999999996E-2</v>
      </c>
    </row>
    <row r="73" spans="1:7" ht="15.75" x14ac:dyDescent="0.25">
      <c r="A73" s="44">
        <v>15</v>
      </c>
      <c r="B73" s="35" t="s">
        <v>106</v>
      </c>
      <c r="C73" s="36">
        <v>66000.960000000006</v>
      </c>
      <c r="D73" s="36">
        <v>3411.97</v>
      </c>
      <c r="E73" s="37">
        <v>5.1695999999999999E-2</v>
      </c>
      <c r="F73" s="36">
        <v>3411.97</v>
      </c>
      <c r="G73" s="37">
        <v>5.1695999999999999E-2</v>
      </c>
    </row>
    <row r="74" spans="1:7" ht="15.75" x14ac:dyDescent="0.25">
      <c r="A74" s="44">
        <v>16</v>
      </c>
      <c r="B74" s="35" t="s">
        <v>54</v>
      </c>
      <c r="C74" s="36">
        <v>645000</v>
      </c>
      <c r="D74" s="36">
        <v>71874.990000000005</v>
      </c>
      <c r="E74" s="37">
        <v>0.11143400000000001</v>
      </c>
      <c r="F74" s="36">
        <v>30015.79</v>
      </c>
      <c r="G74" s="37">
        <v>4.6536000000000001E-2</v>
      </c>
    </row>
    <row r="75" spans="1:7" ht="15.75" x14ac:dyDescent="0.25">
      <c r="A75" s="44">
        <v>17</v>
      </c>
      <c r="B75" s="35" t="s">
        <v>56</v>
      </c>
      <c r="C75" s="36">
        <v>623406.87</v>
      </c>
      <c r="D75" s="36">
        <v>23506.22</v>
      </c>
      <c r="E75" s="37">
        <v>3.7706000000000003E-2</v>
      </c>
      <c r="F75" s="36">
        <v>23506.22</v>
      </c>
      <c r="G75" s="37">
        <v>3.7706000000000003E-2</v>
      </c>
    </row>
    <row r="76" spans="1:7" ht="15.75" x14ac:dyDescent="0.25">
      <c r="A76" s="44">
        <v>18</v>
      </c>
      <c r="B76" s="35" t="s">
        <v>110</v>
      </c>
      <c r="C76" s="36">
        <v>18009367.57</v>
      </c>
      <c r="D76" s="36">
        <v>904685.08</v>
      </c>
      <c r="E76" s="37">
        <v>5.0234000000000001E-2</v>
      </c>
      <c r="F76" s="36">
        <v>406977.3</v>
      </c>
      <c r="G76" s="37">
        <v>2.2598E-2</v>
      </c>
    </row>
    <row r="77" spans="1:7" ht="15.75" x14ac:dyDescent="0.25">
      <c r="A77" s="44">
        <v>19</v>
      </c>
      <c r="B77" s="35" t="s">
        <v>80</v>
      </c>
      <c r="C77" s="36">
        <v>584567.88</v>
      </c>
      <c r="D77" s="36">
        <v>48407.16</v>
      </c>
      <c r="E77" s="37">
        <v>8.2808000000000007E-2</v>
      </c>
      <c r="F77" s="36">
        <v>691.55</v>
      </c>
      <c r="G77" s="37">
        <v>1.183E-3</v>
      </c>
    </row>
    <row r="78" spans="1:7" s="54" customFormat="1" x14ac:dyDescent="0.25">
      <c r="A78" s="92" t="s">
        <v>136</v>
      </c>
      <c r="B78" s="93"/>
      <c r="C78" s="52">
        <v>590519281.58000004</v>
      </c>
      <c r="D78" s="52">
        <v>267560869.78999999</v>
      </c>
      <c r="E78" s="53">
        <v>0.453094</v>
      </c>
      <c r="F78" s="52">
        <v>95160466.859999999</v>
      </c>
      <c r="G78" s="53">
        <v>0.16114700000000001</v>
      </c>
    </row>
    <row r="79" spans="1:7" ht="6.95" customHeight="1" x14ac:dyDescent="0.25">
      <c r="A79" s="43"/>
      <c r="B79" s="43"/>
      <c r="C79" s="43"/>
      <c r="D79" s="43"/>
      <c r="E79" s="43"/>
      <c r="F79" s="43"/>
      <c r="G79" s="43"/>
    </row>
    <row r="80" spans="1:7" ht="6.95" customHeight="1" x14ac:dyDescent="0.25"/>
    <row r="81" spans="1:7" ht="15.75" hidden="1" x14ac:dyDescent="0.25">
      <c r="A81" s="10"/>
      <c r="B81" s="10"/>
      <c r="C81" s="10"/>
      <c r="D81" s="10"/>
      <c r="E81" s="10"/>
      <c r="F81" s="10"/>
      <c r="G81" s="10"/>
    </row>
    <row r="82" spans="1:7" ht="15.75" hidden="1" x14ac:dyDescent="0.25">
      <c r="A82" s="10"/>
      <c r="B82" s="10"/>
      <c r="C82" s="10"/>
      <c r="D82" s="10"/>
      <c r="E82" s="10"/>
      <c r="F82" s="10"/>
      <c r="G82" s="10"/>
    </row>
  </sheetData>
  <mergeCells count="20">
    <mergeCell ref="A1:G1"/>
    <mergeCell ref="A2:G2"/>
    <mergeCell ref="A3:G3"/>
    <mergeCell ref="A4:G4"/>
    <mergeCell ref="A6:A7"/>
    <mergeCell ref="A8:A12"/>
    <mergeCell ref="A13:A18"/>
    <mergeCell ref="A19:A22"/>
    <mergeCell ref="A23:A25"/>
    <mergeCell ref="A26:A27"/>
    <mergeCell ref="A28:A30"/>
    <mergeCell ref="A31:A32"/>
    <mergeCell ref="A33:B33"/>
    <mergeCell ref="A38:G38"/>
    <mergeCell ref="A39:G39"/>
    <mergeCell ref="A40:G40"/>
    <mergeCell ref="A50:B50"/>
    <mergeCell ref="A56:G56"/>
    <mergeCell ref="A57:G57"/>
    <mergeCell ref="A78:B78"/>
  </mergeCells>
  <printOptions horizontalCentered="1" verticalCentered="1"/>
  <pageMargins left="0.39370078740157483" right="0.39370078740157483" top="0.39370078740157483" bottom="0.39370078740157483" header="0" footer="0"/>
  <pageSetup paperSize="9" scale="49" fitToHeight="0" orientation="portrait" r:id="rId1"/>
  <rowBreaks count="3" manualBreakCount="3">
    <brk id="1" max="16383" man="1"/>
    <brk id="35" max="16383" man="1"/>
    <brk id="5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5"/>
  <sheetViews>
    <sheetView view="pageBreakPreview" topLeftCell="A241" zoomScaleNormal="100" zoomScaleSheetLayoutView="100" workbookViewId="0">
      <selection activeCell="B246" sqref="B246"/>
    </sheetView>
  </sheetViews>
  <sheetFormatPr baseColWidth="10" defaultColWidth="0" defaultRowHeight="15" zeroHeight="1" x14ac:dyDescent="0.25"/>
  <cols>
    <col min="1" max="1" width="16" customWidth="1"/>
    <col min="2" max="2" width="105.7109375" customWidth="1"/>
    <col min="3" max="4" width="20" customWidth="1"/>
    <col min="5" max="5" width="23" customWidth="1"/>
    <col min="6" max="7" width="20" customWidth="1"/>
    <col min="8" max="8" width="1.140625" customWidth="1"/>
    <col min="9" max="16384" width="9.140625" hidden="1"/>
  </cols>
  <sheetData>
    <row r="1" spans="1:7" ht="140.1" customHeight="1" x14ac:dyDescent="0.25">
      <c r="A1" s="98" t="s">
        <v>149</v>
      </c>
      <c r="B1" s="95"/>
      <c r="C1" s="95"/>
      <c r="D1" s="95"/>
      <c r="E1" s="95"/>
      <c r="F1" s="95"/>
      <c r="G1" s="95"/>
    </row>
    <row r="2" spans="1:7" x14ac:dyDescent="0.25">
      <c r="A2" s="95"/>
      <c r="B2" s="95"/>
      <c r="C2" s="95"/>
      <c r="D2" s="95"/>
      <c r="E2" s="95"/>
      <c r="F2" s="95"/>
      <c r="G2" s="95"/>
    </row>
    <row r="3" spans="1:7" x14ac:dyDescent="0.25">
      <c r="A3" s="99" t="s">
        <v>39</v>
      </c>
      <c r="B3" s="95"/>
      <c r="C3" s="95"/>
      <c r="D3" s="95"/>
      <c r="E3" s="95"/>
      <c r="F3" s="95"/>
      <c r="G3" s="95"/>
    </row>
    <row r="4" spans="1:7" x14ac:dyDescent="0.25">
      <c r="A4" s="99" t="s">
        <v>140</v>
      </c>
      <c r="B4" s="95"/>
      <c r="C4" s="95"/>
      <c r="D4" s="95"/>
      <c r="E4" s="95"/>
      <c r="F4" s="95"/>
      <c r="G4" s="95"/>
    </row>
    <row r="5" spans="1:7" ht="38.25" x14ac:dyDescent="0.25">
      <c r="A5" s="33" t="s">
        <v>41</v>
      </c>
      <c r="B5" s="34" t="s">
        <v>42</v>
      </c>
      <c r="C5" s="33" t="s">
        <v>18</v>
      </c>
      <c r="D5" s="33" t="s">
        <v>19</v>
      </c>
      <c r="E5" s="33" t="s">
        <v>43</v>
      </c>
      <c r="F5" s="33" t="s">
        <v>21</v>
      </c>
      <c r="G5" s="33" t="s">
        <v>44</v>
      </c>
    </row>
    <row r="6" spans="1:7" ht="15.75" x14ac:dyDescent="0.25">
      <c r="A6" s="96">
        <v>1</v>
      </c>
      <c r="B6" s="38" t="s">
        <v>47</v>
      </c>
      <c r="C6" s="39">
        <v>203439347.05000001</v>
      </c>
      <c r="D6" s="39">
        <v>107773934.31999999</v>
      </c>
      <c r="E6" s="40">
        <v>0.52976000000000001</v>
      </c>
      <c r="F6" s="39">
        <v>42682689.329999998</v>
      </c>
      <c r="G6" s="40">
        <v>0.20980499999999999</v>
      </c>
    </row>
    <row r="7" spans="1:7" ht="15.75" x14ac:dyDescent="0.25">
      <c r="A7" s="97"/>
      <c r="B7" s="35" t="s">
        <v>48</v>
      </c>
      <c r="C7" s="36">
        <v>66949580.520000003</v>
      </c>
      <c r="D7" s="36">
        <v>28721022.960000001</v>
      </c>
      <c r="E7" s="37">
        <v>0.42899500000000002</v>
      </c>
      <c r="F7" s="36">
        <v>16519736.23</v>
      </c>
      <c r="G7" s="37">
        <v>0.246749</v>
      </c>
    </row>
    <row r="8" spans="1:7" ht="15.75" x14ac:dyDescent="0.25">
      <c r="A8" s="97"/>
      <c r="B8" s="35" t="s">
        <v>49</v>
      </c>
      <c r="C8" s="36">
        <v>12734397.57</v>
      </c>
      <c r="D8" s="36">
        <v>3688267.67</v>
      </c>
      <c r="E8" s="37">
        <v>0.28963</v>
      </c>
      <c r="F8" s="36">
        <v>2839549.11</v>
      </c>
      <c r="G8" s="37">
        <v>0.22298299999999999</v>
      </c>
    </row>
    <row r="9" spans="1:7" ht="15.75" x14ac:dyDescent="0.25">
      <c r="A9" s="97"/>
      <c r="B9" s="35" t="s">
        <v>50</v>
      </c>
      <c r="C9" s="36">
        <v>122954114.95999999</v>
      </c>
      <c r="D9" s="36">
        <v>75209494.170000002</v>
      </c>
      <c r="E9" s="37">
        <v>0.61168699999999998</v>
      </c>
      <c r="F9" s="36">
        <v>23205264.059999999</v>
      </c>
      <c r="G9" s="37">
        <v>0.18873100000000001</v>
      </c>
    </row>
    <row r="10" spans="1:7" ht="15.75" x14ac:dyDescent="0.25">
      <c r="A10" s="97"/>
      <c r="B10" s="35" t="s">
        <v>51</v>
      </c>
      <c r="C10" s="36">
        <v>401254</v>
      </c>
      <c r="D10" s="36">
        <v>87953.02</v>
      </c>
      <c r="E10" s="37">
        <v>0.219195</v>
      </c>
      <c r="F10" s="36">
        <v>69843.429999999993</v>
      </c>
      <c r="G10" s="37">
        <v>0.174063</v>
      </c>
    </row>
    <row r="11" spans="1:7" ht="15.75" x14ac:dyDescent="0.25">
      <c r="A11" s="97"/>
      <c r="B11" s="35" t="s">
        <v>52</v>
      </c>
      <c r="C11" s="36">
        <v>400000</v>
      </c>
      <c r="D11" s="36">
        <v>67196.5</v>
      </c>
      <c r="E11" s="37">
        <v>0.167991</v>
      </c>
      <c r="F11" s="36">
        <v>48296.5</v>
      </c>
      <c r="G11" s="37">
        <v>0.120741</v>
      </c>
    </row>
    <row r="12" spans="1:7" ht="15.75" x14ac:dyDescent="0.25">
      <c r="A12" s="96">
        <v>2</v>
      </c>
      <c r="B12" s="38" t="s">
        <v>73</v>
      </c>
      <c r="C12" s="39">
        <v>27660213.989999998</v>
      </c>
      <c r="D12" s="39">
        <v>8379661.1299999999</v>
      </c>
      <c r="E12" s="40">
        <v>0.30295</v>
      </c>
      <c r="F12" s="39">
        <v>5384314.5099999998</v>
      </c>
      <c r="G12" s="40">
        <v>0.194659</v>
      </c>
    </row>
    <row r="13" spans="1:7" ht="15.75" x14ac:dyDescent="0.25">
      <c r="A13" s="97"/>
      <c r="B13" s="35" t="s">
        <v>74</v>
      </c>
      <c r="C13" s="36">
        <v>2935840.3</v>
      </c>
      <c r="D13" s="36">
        <v>696697.49</v>
      </c>
      <c r="E13" s="37">
        <v>0.23730799999999999</v>
      </c>
      <c r="F13" s="36">
        <v>691828.94</v>
      </c>
      <c r="G13" s="37">
        <v>0.235649</v>
      </c>
    </row>
    <row r="14" spans="1:7" ht="15.75" x14ac:dyDescent="0.25">
      <c r="A14" s="97"/>
      <c r="B14" s="35" t="s">
        <v>75</v>
      </c>
      <c r="C14" s="36">
        <v>4723311.37</v>
      </c>
      <c r="D14" s="36">
        <v>1189735.1299999999</v>
      </c>
      <c r="E14" s="37">
        <v>0.251886</v>
      </c>
      <c r="F14" s="36">
        <v>1061936.74</v>
      </c>
      <c r="G14" s="37">
        <v>0.224829</v>
      </c>
    </row>
    <row r="15" spans="1:7" ht="15.75" x14ac:dyDescent="0.25">
      <c r="A15" s="97"/>
      <c r="B15" s="35" t="s">
        <v>78</v>
      </c>
      <c r="C15" s="36">
        <v>2295944.12</v>
      </c>
      <c r="D15" s="36">
        <v>482573.13</v>
      </c>
      <c r="E15" s="37">
        <v>0.21018500000000001</v>
      </c>
      <c r="F15" s="36">
        <v>473606.26</v>
      </c>
      <c r="G15" s="37">
        <v>0.20627999999999999</v>
      </c>
    </row>
    <row r="16" spans="1:7" ht="15.75" x14ac:dyDescent="0.25">
      <c r="A16" s="97"/>
      <c r="B16" s="35" t="s">
        <v>77</v>
      </c>
      <c r="C16" s="36">
        <v>5886563.7999999998</v>
      </c>
      <c r="D16" s="36">
        <v>2220504.1</v>
      </c>
      <c r="E16" s="37">
        <v>0.377216</v>
      </c>
      <c r="F16" s="36">
        <v>1085240.46</v>
      </c>
      <c r="G16" s="37">
        <v>0.184359</v>
      </c>
    </row>
    <row r="17" spans="1:7" ht="15.75" x14ac:dyDescent="0.25">
      <c r="A17" s="97"/>
      <c r="B17" s="35" t="s">
        <v>76</v>
      </c>
      <c r="C17" s="36">
        <v>11814701</v>
      </c>
      <c r="D17" s="36">
        <v>3790151.28</v>
      </c>
      <c r="E17" s="37">
        <v>0.32079999999999997</v>
      </c>
      <c r="F17" s="36">
        <v>2071702.11</v>
      </c>
      <c r="G17" s="37">
        <v>0.17535000000000001</v>
      </c>
    </row>
    <row r="18" spans="1:7" ht="15.75" x14ac:dyDescent="0.25">
      <c r="A18" s="97"/>
      <c r="B18" s="35" t="s">
        <v>79</v>
      </c>
      <c r="C18" s="36">
        <v>3853.4</v>
      </c>
      <c r="D18" s="36">
        <v>0</v>
      </c>
      <c r="E18" s="37">
        <v>0</v>
      </c>
      <c r="F18" s="36">
        <v>0</v>
      </c>
      <c r="G18" s="37">
        <v>0</v>
      </c>
    </row>
    <row r="19" spans="1:7" ht="15.75" x14ac:dyDescent="0.25">
      <c r="A19" s="96">
        <v>3</v>
      </c>
      <c r="B19" s="38" t="s">
        <v>65</v>
      </c>
      <c r="C19" s="39">
        <v>28854272.75</v>
      </c>
      <c r="D19" s="39">
        <v>8275499.4299999997</v>
      </c>
      <c r="E19" s="40">
        <v>0.28680299999999997</v>
      </c>
      <c r="F19" s="39">
        <v>5561082.0599999996</v>
      </c>
      <c r="G19" s="40">
        <v>0.19273000000000001</v>
      </c>
    </row>
    <row r="20" spans="1:7" ht="15.75" x14ac:dyDescent="0.25">
      <c r="A20" s="97"/>
      <c r="B20" s="35" t="s">
        <v>66</v>
      </c>
      <c r="C20" s="36">
        <v>40000</v>
      </c>
      <c r="D20" s="36">
        <v>19133.900000000001</v>
      </c>
      <c r="E20" s="37">
        <v>0.478348</v>
      </c>
      <c r="F20" s="36">
        <v>19133.900000000001</v>
      </c>
      <c r="G20" s="37">
        <v>0.478348</v>
      </c>
    </row>
    <row r="21" spans="1:7" ht="15.75" x14ac:dyDescent="0.25">
      <c r="A21" s="97"/>
      <c r="B21" s="35" t="s">
        <v>67</v>
      </c>
      <c r="C21" s="36">
        <v>10162672.4</v>
      </c>
      <c r="D21" s="36">
        <v>2941386.08</v>
      </c>
      <c r="E21" s="37">
        <v>0.28943000000000002</v>
      </c>
      <c r="F21" s="36">
        <v>2481478.9</v>
      </c>
      <c r="G21" s="37">
        <v>0.244176</v>
      </c>
    </row>
    <row r="22" spans="1:7" ht="15.75" x14ac:dyDescent="0.25">
      <c r="A22" s="97"/>
      <c r="B22" s="35" t="s">
        <v>68</v>
      </c>
      <c r="C22" s="36">
        <v>2184701.67</v>
      </c>
      <c r="D22" s="36">
        <v>564699.62</v>
      </c>
      <c r="E22" s="37">
        <v>0.25847900000000001</v>
      </c>
      <c r="F22" s="36">
        <v>494300.07</v>
      </c>
      <c r="G22" s="37">
        <v>0.22625500000000001</v>
      </c>
    </row>
    <row r="23" spans="1:7" ht="15.75" x14ac:dyDescent="0.25">
      <c r="A23" s="97"/>
      <c r="B23" s="35" t="s">
        <v>69</v>
      </c>
      <c r="C23" s="36">
        <v>16288322.68</v>
      </c>
      <c r="D23" s="36">
        <v>4661581.2699999996</v>
      </c>
      <c r="E23" s="37">
        <v>0.286192</v>
      </c>
      <c r="F23" s="36">
        <v>2558270.19</v>
      </c>
      <c r="G23" s="37">
        <v>0.15706200000000001</v>
      </c>
    </row>
    <row r="24" spans="1:7" ht="15.75" x14ac:dyDescent="0.25">
      <c r="A24" s="97"/>
      <c r="B24" s="35" t="s">
        <v>70</v>
      </c>
      <c r="C24" s="36">
        <v>54576</v>
      </c>
      <c r="D24" s="36">
        <v>6159</v>
      </c>
      <c r="E24" s="37">
        <v>0.11285199999999999</v>
      </c>
      <c r="F24" s="36">
        <v>6159</v>
      </c>
      <c r="G24" s="37">
        <v>0.11285199999999999</v>
      </c>
    </row>
    <row r="25" spans="1:7" ht="15.75" x14ac:dyDescent="0.25">
      <c r="A25" s="97"/>
      <c r="B25" s="35" t="s">
        <v>71</v>
      </c>
      <c r="C25" s="36">
        <v>114000</v>
      </c>
      <c r="D25" s="36">
        <v>82539.56</v>
      </c>
      <c r="E25" s="37">
        <v>0.72403099999999998</v>
      </c>
      <c r="F25" s="36">
        <v>1740</v>
      </c>
      <c r="G25" s="37">
        <v>1.5263000000000001E-2</v>
      </c>
    </row>
    <row r="26" spans="1:7" ht="15.75" x14ac:dyDescent="0.25">
      <c r="A26" s="97"/>
      <c r="B26" s="35" t="s">
        <v>72</v>
      </c>
      <c r="C26" s="36">
        <v>10000</v>
      </c>
      <c r="D26" s="36">
        <v>0</v>
      </c>
      <c r="E26" s="37">
        <v>0</v>
      </c>
      <c r="F26" s="36">
        <v>0</v>
      </c>
      <c r="G26" s="37">
        <v>0</v>
      </c>
    </row>
    <row r="27" spans="1:7" ht="15.75" x14ac:dyDescent="0.25">
      <c r="A27" s="96">
        <v>4</v>
      </c>
      <c r="B27" s="38" t="s">
        <v>81</v>
      </c>
      <c r="C27" s="39">
        <v>50995934.340000004</v>
      </c>
      <c r="D27" s="39">
        <v>15937025.369999999</v>
      </c>
      <c r="E27" s="40">
        <v>0.31251600000000002</v>
      </c>
      <c r="F27" s="39">
        <v>9810602.3800000008</v>
      </c>
      <c r="G27" s="40">
        <v>0.19238</v>
      </c>
    </row>
    <row r="28" spans="1:7" ht="15.75" x14ac:dyDescent="0.25">
      <c r="A28" s="97"/>
      <c r="B28" s="35" t="s">
        <v>84</v>
      </c>
      <c r="C28" s="36">
        <v>43836813.740000002</v>
      </c>
      <c r="D28" s="36">
        <v>14356726.07</v>
      </c>
      <c r="E28" s="37">
        <v>0.32750400000000002</v>
      </c>
      <c r="F28" s="36">
        <v>8903768.7200000007</v>
      </c>
      <c r="G28" s="37">
        <v>0.20311199999999999</v>
      </c>
    </row>
    <row r="29" spans="1:7" ht="15.75" x14ac:dyDescent="0.25">
      <c r="A29" s="97"/>
      <c r="B29" s="35" t="s">
        <v>85</v>
      </c>
      <c r="C29" s="36">
        <v>5111489.5999999996</v>
      </c>
      <c r="D29" s="36">
        <v>995659.62</v>
      </c>
      <c r="E29" s="37">
        <v>0.19478899999999999</v>
      </c>
      <c r="F29" s="36">
        <v>773963.9</v>
      </c>
      <c r="G29" s="37">
        <v>0.151417</v>
      </c>
    </row>
    <row r="30" spans="1:7" ht="15.75" x14ac:dyDescent="0.25">
      <c r="A30" s="97"/>
      <c r="B30" s="35" t="s">
        <v>83</v>
      </c>
      <c r="C30" s="36">
        <v>2039631</v>
      </c>
      <c r="D30" s="36">
        <v>584639.68000000005</v>
      </c>
      <c r="E30" s="37">
        <v>0.28664000000000001</v>
      </c>
      <c r="F30" s="36">
        <v>132869.76000000001</v>
      </c>
      <c r="G30" s="37">
        <v>6.5143999999999994E-2</v>
      </c>
    </row>
    <row r="31" spans="1:7" ht="15.75" x14ac:dyDescent="0.25">
      <c r="A31" s="97"/>
      <c r="B31" s="35" t="s">
        <v>82</v>
      </c>
      <c r="C31" s="36">
        <v>8000</v>
      </c>
      <c r="D31" s="36">
        <v>0</v>
      </c>
      <c r="E31" s="37">
        <v>0</v>
      </c>
      <c r="F31" s="36">
        <v>0</v>
      </c>
      <c r="G31" s="37">
        <v>0</v>
      </c>
    </row>
    <row r="32" spans="1:7" ht="15.75" x14ac:dyDescent="0.25">
      <c r="A32" s="96">
        <v>5</v>
      </c>
      <c r="B32" s="38" t="s">
        <v>99</v>
      </c>
      <c r="C32" s="39">
        <v>4885275.33</v>
      </c>
      <c r="D32" s="39">
        <v>1752819.15</v>
      </c>
      <c r="E32" s="40">
        <v>0.358796</v>
      </c>
      <c r="F32" s="39">
        <v>892090.95</v>
      </c>
      <c r="G32" s="40">
        <v>0.18260799999999999</v>
      </c>
    </row>
    <row r="33" spans="1:7" ht="15.75" x14ac:dyDescent="0.25">
      <c r="A33" s="97"/>
      <c r="B33" s="35" t="s">
        <v>101</v>
      </c>
      <c r="C33" s="36">
        <v>3090275.33</v>
      </c>
      <c r="D33" s="36">
        <v>751111.78</v>
      </c>
      <c r="E33" s="37">
        <v>0.243057</v>
      </c>
      <c r="F33" s="36">
        <v>599792.22</v>
      </c>
      <c r="G33" s="37">
        <v>0.19409000000000001</v>
      </c>
    </row>
    <row r="34" spans="1:7" ht="15.75" x14ac:dyDescent="0.25">
      <c r="A34" s="97"/>
      <c r="B34" s="35" t="s">
        <v>103</v>
      </c>
      <c r="C34" s="36">
        <v>785000</v>
      </c>
      <c r="D34" s="36">
        <v>480612.27</v>
      </c>
      <c r="E34" s="37">
        <v>0.61224500000000004</v>
      </c>
      <c r="F34" s="36">
        <v>139187.51999999999</v>
      </c>
      <c r="G34" s="37">
        <v>0.17730899999999999</v>
      </c>
    </row>
    <row r="35" spans="1:7" ht="15.75" x14ac:dyDescent="0.25">
      <c r="A35" s="97"/>
      <c r="B35" s="35" t="s">
        <v>102</v>
      </c>
      <c r="C35" s="36">
        <v>675000</v>
      </c>
      <c r="D35" s="36">
        <v>347181.65</v>
      </c>
      <c r="E35" s="37">
        <v>0.51434299999999999</v>
      </c>
      <c r="F35" s="36">
        <v>112662.65</v>
      </c>
      <c r="G35" s="37">
        <v>0.166908</v>
      </c>
    </row>
    <row r="36" spans="1:7" ht="15.75" x14ac:dyDescent="0.25">
      <c r="A36" s="97"/>
      <c r="B36" s="35" t="s">
        <v>100</v>
      </c>
      <c r="C36" s="36">
        <v>285000</v>
      </c>
      <c r="D36" s="36">
        <v>169505.76</v>
      </c>
      <c r="E36" s="37">
        <v>0.59475699999999998</v>
      </c>
      <c r="F36" s="36">
        <v>38350.480000000003</v>
      </c>
      <c r="G36" s="37">
        <v>0.13456299999999999</v>
      </c>
    </row>
    <row r="37" spans="1:7" ht="15.75" x14ac:dyDescent="0.25">
      <c r="A37" s="97"/>
      <c r="B37" s="35" t="s">
        <v>104</v>
      </c>
      <c r="C37" s="36">
        <v>50000</v>
      </c>
      <c r="D37" s="36">
        <v>4407.6899999999996</v>
      </c>
      <c r="E37" s="37">
        <v>8.8153999999999996E-2</v>
      </c>
      <c r="F37" s="36">
        <v>2098.08</v>
      </c>
      <c r="G37" s="37">
        <v>4.1961999999999999E-2</v>
      </c>
    </row>
    <row r="38" spans="1:7" ht="15.75" x14ac:dyDescent="0.25">
      <c r="A38" s="96">
        <v>6</v>
      </c>
      <c r="B38" s="38" t="s">
        <v>45</v>
      </c>
      <c r="C38" s="39">
        <v>281744148.95999998</v>
      </c>
      <c r="D38" s="39">
        <v>67370974.25</v>
      </c>
      <c r="E38" s="40">
        <v>0.239121</v>
      </c>
      <c r="F38" s="39">
        <v>51169839.229999997</v>
      </c>
      <c r="G38" s="40">
        <v>0.181618</v>
      </c>
    </row>
    <row r="39" spans="1:7" ht="15.75" x14ac:dyDescent="0.25">
      <c r="A39" s="97"/>
      <c r="B39" s="35" t="s">
        <v>45</v>
      </c>
      <c r="C39" s="36">
        <v>275342728.47000003</v>
      </c>
      <c r="D39" s="36">
        <v>66037566.609999999</v>
      </c>
      <c r="E39" s="37">
        <v>0.239838</v>
      </c>
      <c r="F39" s="36">
        <v>50093787.380000003</v>
      </c>
      <c r="G39" s="37">
        <v>0.18193200000000001</v>
      </c>
    </row>
    <row r="40" spans="1:7" ht="15.75" x14ac:dyDescent="0.25">
      <c r="A40" s="97"/>
      <c r="B40" s="35" t="s">
        <v>46</v>
      </c>
      <c r="C40" s="36">
        <v>6401420.4900000002</v>
      </c>
      <c r="D40" s="36">
        <v>1333407.6399999999</v>
      </c>
      <c r="E40" s="37">
        <v>0.20829900000000001</v>
      </c>
      <c r="F40" s="36">
        <v>1076051.8500000001</v>
      </c>
      <c r="G40" s="37">
        <v>0.168096</v>
      </c>
    </row>
    <row r="41" spans="1:7" ht="15.75" x14ac:dyDescent="0.25">
      <c r="A41" s="96">
        <v>7</v>
      </c>
      <c r="B41" s="38" t="s">
        <v>59</v>
      </c>
      <c r="C41" s="39">
        <v>183529177.66</v>
      </c>
      <c r="D41" s="39">
        <v>43119166.659999996</v>
      </c>
      <c r="E41" s="40">
        <v>0.23494399999999999</v>
      </c>
      <c r="F41" s="39">
        <v>30049214.68</v>
      </c>
      <c r="G41" s="40">
        <v>0.16372999999999999</v>
      </c>
    </row>
    <row r="42" spans="1:7" ht="15.75" x14ac:dyDescent="0.25">
      <c r="A42" s="97"/>
      <c r="B42" s="35" t="s">
        <v>63</v>
      </c>
      <c r="C42" s="36">
        <v>39443028.079999998</v>
      </c>
      <c r="D42" s="36">
        <v>12233603.15</v>
      </c>
      <c r="E42" s="37">
        <v>0.31015900000000002</v>
      </c>
      <c r="F42" s="36">
        <v>7612794.7199999997</v>
      </c>
      <c r="G42" s="37">
        <v>0.19300700000000001</v>
      </c>
    </row>
    <row r="43" spans="1:7" ht="15.75" x14ac:dyDescent="0.25">
      <c r="A43" s="97"/>
      <c r="B43" s="35" t="s">
        <v>61</v>
      </c>
      <c r="C43" s="36">
        <v>50374440.340000004</v>
      </c>
      <c r="D43" s="36">
        <v>12285100.16</v>
      </c>
      <c r="E43" s="37">
        <v>0.24387600000000001</v>
      </c>
      <c r="F43" s="36">
        <v>8950834.1999999993</v>
      </c>
      <c r="G43" s="37">
        <v>0.17768600000000001</v>
      </c>
    </row>
    <row r="44" spans="1:7" ht="15.75" x14ac:dyDescent="0.25">
      <c r="A44" s="97"/>
      <c r="B44" s="35" t="s">
        <v>60</v>
      </c>
      <c r="C44" s="36">
        <v>78972527.25</v>
      </c>
      <c r="D44" s="36">
        <v>14878149.09</v>
      </c>
      <c r="E44" s="37">
        <v>0.18839700000000001</v>
      </c>
      <c r="F44" s="36">
        <v>11660897.720000001</v>
      </c>
      <c r="G44" s="37">
        <v>0.14765800000000001</v>
      </c>
    </row>
    <row r="45" spans="1:7" ht="15.75" x14ac:dyDescent="0.25">
      <c r="A45" s="97"/>
      <c r="B45" s="35" t="s">
        <v>62</v>
      </c>
      <c r="C45" s="36">
        <v>14699181.99</v>
      </c>
      <c r="D45" s="36">
        <v>3722314.26</v>
      </c>
      <c r="E45" s="37">
        <v>0.25323299999999999</v>
      </c>
      <c r="F45" s="36">
        <v>1824688.04</v>
      </c>
      <c r="G45" s="37">
        <v>0.124135</v>
      </c>
    </row>
    <row r="46" spans="1:7" ht="15.75" x14ac:dyDescent="0.25">
      <c r="A46" s="97"/>
      <c r="B46" s="35" t="s">
        <v>64</v>
      </c>
      <c r="C46" s="36">
        <v>40000</v>
      </c>
      <c r="D46" s="36">
        <v>0</v>
      </c>
      <c r="E46" s="37">
        <v>0</v>
      </c>
      <c r="F46" s="36">
        <v>0</v>
      </c>
      <c r="G46" s="37">
        <v>0</v>
      </c>
    </row>
    <row r="47" spans="1:7" ht="15.75" x14ac:dyDescent="0.25">
      <c r="A47" s="96">
        <v>8</v>
      </c>
      <c r="B47" s="38" t="s">
        <v>57</v>
      </c>
      <c r="C47" s="39">
        <v>3500000</v>
      </c>
      <c r="D47" s="39">
        <v>1544270.57</v>
      </c>
      <c r="E47" s="40">
        <v>0.44122</v>
      </c>
      <c r="F47" s="39">
        <v>564307.16</v>
      </c>
      <c r="G47" s="40">
        <v>0.16123100000000001</v>
      </c>
    </row>
    <row r="48" spans="1:7" ht="15.75" x14ac:dyDescent="0.25">
      <c r="A48" s="97"/>
      <c r="B48" s="35" t="s">
        <v>58</v>
      </c>
      <c r="C48" s="36">
        <v>3500000</v>
      </c>
      <c r="D48" s="36">
        <v>1544270.57</v>
      </c>
      <c r="E48" s="37">
        <v>0.44122</v>
      </c>
      <c r="F48" s="36">
        <v>564307.16</v>
      </c>
      <c r="G48" s="37">
        <v>0.16123100000000001</v>
      </c>
    </row>
    <row r="49" spans="1:7" ht="15.75" x14ac:dyDescent="0.25">
      <c r="A49" s="96">
        <v>9</v>
      </c>
      <c r="B49" s="38" t="s">
        <v>105</v>
      </c>
      <c r="C49" s="39">
        <v>1308526.19</v>
      </c>
      <c r="D49" s="39">
        <v>283191.48</v>
      </c>
      <c r="E49" s="40">
        <v>0.21642</v>
      </c>
      <c r="F49" s="39">
        <v>184218.48</v>
      </c>
      <c r="G49" s="40">
        <v>0.14078299999999999</v>
      </c>
    </row>
    <row r="50" spans="1:7" ht="15.75" x14ac:dyDescent="0.25">
      <c r="A50" s="97"/>
      <c r="B50" s="35" t="s">
        <v>106</v>
      </c>
      <c r="C50" s="36">
        <v>988526.19</v>
      </c>
      <c r="D50" s="36">
        <v>160831.98000000001</v>
      </c>
      <c r="E50" s="37">
        <v>0.16269900000000001</v>
      </c>
      <c r="F50" s="36">
        <v>160831.98000000001</v>
      </c>
      <c r="G50" s="37">
        <v>0.16269900000000001</v>
      </c>
    </row>
    <row r="51" spans="1:7" ht="15.75" x14ac:dyDescent="0.25">
      <c r="A51" s="97"/>
      <c r="B51" s="35" t="s">
        <v>107</v>
      </c>
      <c r="C51" s="36">
        <v>320000</v>
      </c>
      <c r="D51" s="36">
        <v>122359.5</v>
      </c>
      <c r="E51" s="37">
        <v>0.38237300000000002</v>
      </c>
      <c r="F51" s="36">
        <v>23386.5</v>
      </c>
      <c r="G51" s="37">
        <v>7.3082999999999995E-2</v>
      </c>
    </row>
    <row r="52" spans="1:7" ht="15.75" x14ac:dyDescent="0.25">
      <c r="A52" s="96">
        <v>10</v>
      </c>
      <c r="B52" s="38" t="s">
        <v>116</v>
      </c>
      <c r="C52" s="39">
        <v>9262500</v>
      </c>
      <c r="D52" s="39">
        <v>5826430.9800000004</v>
      </c>
      <c r="E52" s="40">
        <v>0.62903399999999998</v>
      </c>
      <c r="F52" s="39">
        <v>935269.05</v>
      </c>
      <c r="G52" s="40">
        <v>0.10097399999999999</v>
      </c>
    </row>
    <row r="53" spans="1:7" ht="15.75" x14ac:dyDescent="0.25">
      <c r="A53" s="97"/>
      <c r="B53" s="35" t="s">
        <v>117</v>
      </c>
      <c r="C53" s="36">
        <v>290000</v>
      </c>
      <c r="D53" s="36">
        <v>187463.38</v>
      </c>
      <c r="E53" s="37">
        <v>0.64642500000000003</v>
      </c>
      <c r="F53" s="36">
        <v>49414.77</v>
      </c>
      <c r="G53" s="37">
        <v>0.17039599999999999</v>
      </c>
    </row>
    <row r="54" spans="1:7" ht="15.75" x14ac:dyDescent="0.25">
      <c r="A54" s="97"/>
      <c r="B54" s="35" t="s">
        <v>121</v>
      </c>
      <c r="C54" s="36">
        <v>890000</v>
      </c>
      <c r="D54" s="36">
        <v>502676.55</v>
      </c>
      <c r="E54" s="37">
        <v>0.564805</v>
      </c>
      <c r="F54" s="36">
        <v>147760.03</v>
      </c>
      <c r="G54" s="37">
        <v>0.166023</v>
      </c>
    </row>
    <row r="55" spans="1:7" ht="15.75" x14ac:dyDescent="0.25">
      <c r="A55" s="97"/>
      <c r="B55" s="35" t="s">
        <v>118</v>
      </c>
      <c r="C55" s="36">
        <v>1370000</v>
      </c>
      <c r="D55" s="36">
        <v>662508.74</v>
      </c>
      <c r="E55" s="37">
        <v>0.48358299999999999</v>
      </c>
      <c r="F55" s="36">
        <v>218376.43</v>
      </c>
      <c r="G55" s="37">
        <v>0.15939900000000001</v>
      </c>
    </row>
    <row r="56" spans="1:7" ht="15.75" x14ac:dyDescent="0.25">
      <c r="A56" s="97"/>
      <c r="B56" s="35" t="s">
        <v>124</v>
      </c>
      <c r="C56" s="36">
        <v>760000</v>
      </c>
      <c r="D56" s="36">
        <v>645267.46</v>
      </c>
      <c r="E56" s="37">
        <v>0.84903600000000001</v>
      </c>
      <c r="F56" s="36">
        <v>103371.46</v>
      </c>
      <c r="G56" s="37">
        <v>0.136015</v>
      </c>
    </row>
    <row r="57" spans="1:7" ht="15.75" x14ac:dyDescent="0.25">
      <c r="A57" s="97"/>
      <c r="B57" s="35" t="s">
        <v>122</v>
      </c>
      <c r="C57" s="36">
        <v>1100000</v>
      </c>
      <c r="D57" s="36">
        <v>811963.41</v>
      </c>
      <c r="E57" s="37">
        <v>0.73814900000000006</v>
      </c>
      <c r="F57" s="36">
        <v>108945.99</v>
      </c>
      <c r="G57" s="37">
        <v>9.9042000000000005E-2</v>
      </c>
    </row>
    <row r="58" spans="1:7" ht="15.75" x14ac:dyDescent="0.25">
      <c r="A58" s="97"/>
      <c r="B58" s="35" t="s">
        <v>125</v>
      </c>
      <c r="C58" s="36">
        <v>160000</v>
      </c>
      <c r="D58" s="36">
        <v>110599.32</v>
      </c>
      <c r="E58" s="37">
        <v>0.69124600000000003</v>
      </c>
      <c r="F58" s="36">
        <v>14942.07</v>
      </c>
      <c r="G58" s="37">
        <v>9.3387999999999999E-2</v>
      </c>
    </row>
    <row r="59" spans="1:7" ht="15.75" x14ac:dyDescent="0.25">
      <c r="A59" s="97"/>
      <c r="B59" s="35" t="s">
        <v>119</v>
      </c>
      <c r="C59" s="36">
        <v>1300000</v>
      </c>
      <c r="D59" s="36">
        <v>953301.25</v>
      </c>
      <c r="E59" s="37">
        <v>0.73330899999999999</v>
      </c>
      <c r="F59" s="36">
        <v>116492.52</v>
      </c>
      <c r="G59" s="37">
        <v>8.9609999999999995E-2</v>
      </c>
    </row>
    <row r="60" spans="1:7" ht="15.75" x14ac:dyDescent="0.25">
      <c r="A60" s="97"/>
      <c r="B60" s="35" t="s">
        <v>120</v>
      </c>
      <c r="C60" s="36">
        <v>1500000</v>
      </c>
      <c r="D60" s="36">
        <v>718187.35</v>
      </c>
      <c r="E60" s="37">
        <v>0.478792</v>
      </c>
      <c r="F60" s="36">
        <v>122524.73</v>
      </c>
      <c r="G60" s="37">
        <v>8.1683000000000006E-2</v>
      </c>
    </row>
    <row r="61" spans="1:7" ht="15.75" x14ac:dyDescent="0.25">
      <c r="A61" s="97"/>
      <c r="B61" s="35" t="s">
        <v>126</v>
      </c>
      <c r="C61" s="36">
        <v>850000</v>
      </c>
      <c r="D61" s="36">
        <v>591926.93999999994</v>
      </c>
      <c r="E61" s="37">
        <v>0.69638500000000003</v>
      </c>
      <c r="F61" s="36">
        <v>40476.410000000003</v>
      </c>
      <c r="G61" s="37">
        <v>4.7619000000000002E-2</v>
      </c>
    </row>
    <row r="62" spans="1:7" ht="15.75" x14ac:dyDescent="0.25">
      <c r="A62" s="97"/>
      <c r="B62" s="35" t="s">
        <v>123</v>
      </c>
      <c r="C62" s="36">
        <v>1000000</v>
      </c>
      <c r="D62" s="36">
        <v>642236.57999999996</v>
      </c>
      <c r="E62" s="37">
        <v>0.64223699999999995</v>
      </c>
      <c r="F62" s="36">
        <v>12964.64</v>
      </c>
      <c r="G62" s="37">
        <v>1.2965000000000001E-2</v>
      </c>
    </row>
    <row r="63" spans="1:7" ht="15.75" x14ac:dyDescent="0.25">
      <c r="A63" s="97"/>
      <c r="B63" s="35" t="s">
        <v>127</v>
      </c>
      <c r="C63" s="36">
        <v>42500</v>
      </c>
      <c r="D63" s="36">
        <v>300</v>
      </c>
      <c r="E63" s="37">
        <v>7.0590000000000002E-3</v>
      </c>
      <c r="F63" s="36">
        <v>0</v>
      </c>
      <c r="G63" s="37">
        <v>0</v>
      </c>
    </row>
    <row r="64" spans="1:7" ht="15.75" x14ac:dyDescent="0.25">
      <c r="A64" s="96">
        <v>11</v>
      </c>
      <c r="B64" s="38" t="s">
        <v>108</v>
      </c>
      <c r="C64" s="39">
        <v>16707587.17</v>
      </c>
      <c r="D64" s="39">
        <v>3022697.72</v>
      </c>
      <c r="E64" s="40">
        <v>0.180918</v>
      </c>
      <c r="F64" s="39">
        <v>1598749.88</v>
      </c>
      <c r="G64" s="40">
        <v>9.5689999999999997E-2</v>
      </c>
    </row>
    <row r="65" spans="1:7" ht="15.75" x14ac:dyDescent="0.25">
      <c r="A65" s="97"/>
      <c r="B65" s="35" t="s">
        <v>109</v>
      </c>
      <c r="C65" s="36">
        <v>4124697.24</v>
      </c>
      <c r="D65" s="36">
        <v>1743800.46</v>
      </c>
      <c r="E65" s="37">
        <v>0.42277100000000001</v>
      </c>
      <c r="F65" s="36">
        <v>749523.62</v>
      </c>
      <c r="G65" s="37">
        <v>0.18171599999999999</v>
      </c>
    </row>
    <row r="66" spans="1:7" ht="15.75" x14ac:dyDescent="0.25">
      <c r="A66" s="97"/>
      <c r="B66" s="35" t="s">
        <v>110</v>
      </c>
      <c r="C66" s="36">
        <v>12456369.93</v>
      </c>
      <c r="D66" s="36">
        <v>1272144.5</v>
      </c>
      <c r="E66" s="37">
        <v>0.102128</v>
      </c>
      <c r="F66" s="36">
        <v>844644.3</v>
      </c>
      <c r="G66" s="37">
        <v>6.7807999999999993E-2</v>
      </c>
    </row>
    <row r="67" spans="1:7" ht="15.75" x14ac:dyDescent="0.25">
      <c r="A67" s="97"/>
      <c r="B67" s="35" t="s">
        <v>112</v>
      </c>
      <c r="C67" s="36">
        <v>95000</v>
      </c>
      <c r="D67" s="36">
        <v>3858.36</v>
      </c>
      <c r="E67" s="37">
        <v>4.0613999999999997E-2</v>
      </c>
      <c r="F67" s="36">
        <v>3858.36</v>
      </c>
      <c r="G67" s="37">
        <v>4.0613999999999997E-2</v>
      </c>
    </row>
    <row r="68" spans="1:7" ht="15.75" x14ac:dyDescent="0.25">
      <c r="A68" s="97"/>
      <c r="B68" s="35" t="s">
        <v>111</v>
      </c>
      <c r="C68" s="36">
        <v>31520</v>
      </c>
      <c r="D68" s="36">
        <v>2894.4</v>
      </c>
      <c r="E68" s="37">
        <v>9.1827000000000006E-2</v>
      </c>
      <c r="F68" s="36">
        <v>723.6</v>
      </c>
      <c r="G68" s="37">
        <v>2.2957000000000002E-2</v>
      </c>
    </row>
    <row r="69" spans="1:7" ht="15.75" x14ac:dyDescent="0.25">
      <c r="A69" s="96">
        <v>12</v>
      </c>
      <c r="B69" s="38" t="s">
        <v>113</v>
      </c>
      <c r="C69" s="39">
        <v>6056.1</v>
      </c>
      <c r="D69" s="39">
        <v>570</v>
      </c>
      <c r="E69" s="40">
        <v>9.4119999999999995E-2</v>
      </c>
      <c r="F69" s="39">
        <v>570</v>
      </c>
      <c r="G69" s="40">
        <v>9.4119999999999995E-2</v>
      </c>
    </row>
    <row r="70" spans="1:7" ht="15.75" x14ac:dyDescent="0.25">
      <c r="A70" s="97"/>
      <c r="B70" s="35" t="s">
        <v>115</v>
      </c>
      <c r="C70" s="36">
        <v>810</v>
      </c>
      <c r="D70" s="36">
        <v>570</v>
      </c>
      <c r="E70" s="37">
        <v>0.703704</v>
      </c>
      <c r="F70" s="36">
        <v>570</v>
      </c>
      <c r="G70" s="37">
        <v>0.703704</v>
      </c>
    </row>
    <row r="71" spans="1:7" ht="15.75" x14ac:dyDescent="0.25">
      <c r="A71" s="97"/>
      <c r="B71" s="35" t="s">
        <v>114</v>
      </c>
      <c r="C71" s="36">
        <v>5246.1</v>
      </c>
      <c r="D71" s="36">
        <v>0</v>
      </c>
      <c r="E71" s="37">
        <v>0</v>
      </c>
      <c r="F71" s="36">
        <v>0</v>
      </c>
      <c r="G71" s="37">
        <v>0</v>
      </c>
    </row>
    <row r="72" spans="1:7" ht="15.75" x14ac:dyDescent="0.25">
      <c r="A72" s="96">
        <v>13</v>
      </c>
      <c r="B72" s="38" t="s">
        <v>86</v>
      </c>
      <c r="C72" s="39">
        <v>3631000</v>
      </c>
      <c r="D72" s="39">
        <v>977416.76</v>
      </c>
      <c r="E72" s="40">
        <v>0.26918700000000001</v>
      </c>
      <c r="F72" s="39">
        <v>306638.17</v>
      </c>
      <c r="G72" s="40">
        <v>8.4449999999999997E-2</v>
      </c>
    </row>
    <row r="73" spans="1:7" ht="15.75" x14ac:dyDescent="0.25">
      <c r="A73" s="97"/>
      <c r="B73" s="35" t="s">
        <v>87</v>
      </c>
      <c r="C73" s="36">
        <v>56928.09</v>
      </c>
      <c r="D73" s="36">
        <v>56928.09</v>
      </c>
      <c r="E73" s="37">
        <v>1</v>
      </c>
      <c r="F73" s="36">
        <v>56928.09</v>
      </c>
      <c r="G73" s="37">
        <v>1</v>
      </c>
    </row>
    <row r="74" spans="1:7" ht="15.75" x14ac:dyDescent="0.25">
      <c r="A74" s="97"/>
      <c r="B74" s="35" t="s">
        <v>88</v>
      </c>
      <c r="C74" s="36">
        <v>817.68</v>
      </c>
      <c r="D74" s="36">
        <v>817.68</v>
      </c>
      <c r="E74" s="37">
        <v>1</v>
      </c>
      <c r="F74" s="36">
        <v>817.68</v>
      </c>
      <c r="G74" s="37">
        <v>1</v>
      </c>
    </row>
    <row r="75" spans="1:7" ht="15.75" x14ac:dyDescent="0.25">
      <c r="A75" s="97"/>
      <c r="B75" s="35" t="s">
        <v>89</v>
      </c>
      <c r="C75" s="36">
        <v>27394.94</v>
      </c>
      <c r="D75" s="36">
        <v>27394.94</v>
      </c>
      <c r="E75" s="37">
        <v>1</v>
      </c>
      <c r="F75" s="36">
        <v>27394.94</v>
      </c>
      <c r="G75" s="37">
        <v>1</v>
      </c>
    </row>
    <row r="76" spans="1:7" ht="15.75" x14ac:dyDescent="0.25">
      <c r="A76" s="97"/>
      <c r="B76" s="35" t="s">
        <v>90</v>
      </c>
      <c r="C76" s="36">
        <v>9879.34</v>
      </c>
      <c r="D76" s="36">
        <v>9879.34</v>
      </c>
      <c r="E76" s="37">
        <v>1</v>
      </c>
      <c r="F76" s="36">
        <v>9879.34</v>
      </c>
      <c r="G76" s="37">
        <v>1</v>
      </c>
    </row>
    <row r="77" spans="1:7" ht="15.75" x14ac:dyDescent="0.25">
      <c r="A77" s="97"/>
      <c r="B77" s="35" t="s">
        <v>91</v>
      </c>
      <c r="C77" s="36">
        <v>25522.62</v>
      </c>
      <c r="D77" s="36">
        <v>25522.62</v>
      </c>
      <c r="E77" s="37">
        <v>1</v>
      </c>
      <c r="F77" s="36">
        <v>25522.62</v>
      </c>
      <c r="G77" s="37">
        <v>1</v>
      </c>
    </row>
    <row r="78" spans="1:7" ht="15.75" x14ac:dyDescent="0.25">
      <c r="A78" s="97"/>
      <c r="B78" s="35" t="s">
        <v>92</v>
      </c>
      <c r="C78" s="36">
        <v>32109.43</v>
      </c>
      <c r="D78" s="36">
        <v>32109.43</v>
      </c>
      <c r="E78" s="37">
        <v>1</v>
      </c>
      <c r="F78" s="36">
        <v>32109.43</v>
      </c>
      <c r="G78" s="37">
        <v>1</v>
      </c>
    </row>
    <row r="79" spans="1:7" ht="15.75" x14ac:dyDescent="0.25">
      <c r="A79" s="97"/>
      <c r="B79" s="35" t="s">
        <v>93</v>
      </c>
      <c r="C79" s="36">
        <v>56100.78</v>
      </c>
      <c r="D79" s="36">
        <v>56100.78</v>
      </c>
      <c r="E79" s="37">
        <v>1</v>
      </c>
      <c r="F79" s="36">
        <v>56100.78</v>
      </c>
      <c r="G79" s="37">
        <v>1</v>
      </c>
    </row>
    <row r="80" spans="1:7" ht="15.75" x14ac:dyDescent="0.25">
      <c r="A80" s="97"/>
      <c r="B80" s="35" t="s">
        <v>94</v>
      </c>
      <c r="C80" s="36">
        <v>52656.65</v>
      </c>
      <c r="D80" s="36">
        <v>52656.65</v>
      </c>
      <c r="E80" s="37">
        <v>1</v>
      </c>
      <c r="F80" s="36">
        <v>52656.65</v>
      </c>
      <c r="G80" s="37">
        <v>1</v>
      </c>
    </row>
    <row r="81" spans="1:7" ht="15.75" x14ac:dyDescent="0.25">
      <c r="A81" s="97"/>
      <c r="B81" s="35" t="s">
        <v>95</v>
      </c>
      <c r="C81" s="36">
        <v>18782.13</v>
      </c>
      <c r="D81" s="36">
        <v>18782.13</v>
      </c>
      <c r="E81" s="37">
        <v>1</v>
      </c>
      <c r="F81" s="36">
        <v>18782.13</v>
      </c>
      <c r="G81" s="37">
        <v>1</v>
      </c>
    </row>
    <row r="82" spans="1:7" ht="15.75" x14ac:dyDescent="0.25">
      <c r="A82" s="97"/>
      <c r="B82" s="35" t="s">
        <v>98</v>
      </c>
      <c r="C82" s="36">
        <v>3350808.34</v>
      </c>
      <c r="D82" s="36">
        <v>697225.1</v>
      </c>
      <c r="E82" s="37">
        <v>0.20807700000000001</v>
      </c>
      <c r="F82" s="36">
        <v>26446.51</v>
      </c>
      <c r="G82" s="37">
        <v>7.8930000000000007E-3</v>
      </c>
    </row>
    <row r="83" spans="1:7" ht="15.75" x14ac:dyDescent="0.25">
      <c r="A83" s="97"/>
      <c r="B83" s="35" t="s">
        <v>96</v>
      </c>
      <c r="C83" s="36">
        <v>0</v>
      </c>
      <c r="D83" s="36">
        <v>0</v>
      </c>
      <c r="E83" s="37">
        <v>0</v>
      </c>
      <c r="F83" s="36">
        <v>0</v>
      </c>
      <c r="G83" s="37">
        <v>0</v>
      </c>
    </row>
    <row r="84" spans="1:7" ht="15.75" x14ac:dyDescent="0.25">
      <c r="A84" s="96">
        <v>14</v>
      </c>
      <c r="B84" s="38" t="s">
        <v>128</v>
      </c>
      <c r="C84" s="39">
        <v>1950000</v>
      </c>
      <c r="D84" s="39">
        <v>823421.01</v>
      </c>
      <c r="E84" s="40">
        <v>0.422267</v>
      </c>
      <c r="F84" s="39">
        <v>62314.66</v>
      </c>
      <c r="G84" s="40">
        <v>3.1955999999999998E-2</v>
      </c>
    </row>
    <row r="85" spans="1:7" ht="15.75" x14ac:dyDescent="0.25">
      <c r="A85" s="97"/>
      <c r="B85" s="35" t="s">
        <v>129</v>
      </c>
      <c r="C85" s="36">
        <v>1950000</v>
      </c>
      <c r="D85" s="36">
        <v>823421.01</v>
      </c>
      <c r="E85" s="37">
        <v>0.422267</v>
      </c>
      <c r="F85" s="36">
        <v>62314.66</v>
      </c>
      <c r="G85" s="37">
        <v>3.1955999999999998E-2</v>
      </c>
    </row>
    <row r="86" spans="1:7" ht="15.75" x14ac:dyDescent="0.25">
      <c r="A86" s="96">
        <v>15</v>
      </c>
      <c r="B86" s="38" t="s">
        <v>53</v>
      </c>
      <c r="C86" s="39">
        <v>166000</v>
      </c>
      <c r="D86" s="39">
        <v>60</v>
      </c>
      <c r="E86" s="40">
        <v>3.6099999999999999E-4</v>
      </c>
      <c r="F86" s="39">
        <v>0</v>
      </c>
      <c r="G86" s="40">
        <v>0</v>
      </c>
    </row>
    <row r="87" spans="1:7" ht="15.75" x14ac:dyDescent="0.25">
      <c r="A87" s="97"/>
      <c r="B87" s="35" t="s">
        <v>55</v>
      </c>
      <c r="C87" s="36">
        <v>166000</v>
      </c>
      <c r="D87" s="36">
        <v>60</v>
      </c>
      <c r="E87" s="37">
        <v>3.6099999999999999E-4</v>
      </c>
      <c r="F87" s="36">
        <v>0</v>
      </c>
      <c r="G87" s="37">
        <v>0</v>
      </c>
    </row>
    <row r="88" spans="1:7" x14ac:dyDescent="0.25">
      <c r="A88" s="92" t="s">
        <v>130</v>
      </c>
      <c r="B88" s="93"/>
      <c r="C88" s="52">
        <v>817640039.53999996</v>
      </c>
      <c r="D88" s="52">
        <v>265087138.83000001</v>
      </c>
      <c r="E88" s="53">
        <v>0.32421</v>
      </c>
      <c r="F88" s="52">
        <v>149201900.53999999</v>
      </c>
      <c r="G88" s="53">
        <v>0.182479</v>
      </c>
    </row>
    <row r="89" spans="1:7" ht="6.95" customHeight="1" x14ac:dyDescent="0.25"/>
    <row r="90" spans="1:7" ht="6.95" customHeight="1" x14ac:dyDescent="0.25"/>
    <row r="91" spans="1:7" x14ac:dyDescent="0.25"/>
    <row r="92" spans="1:7" ht="15.75" x14ac:dyDescent="0.25">
      <c r="A92" s="43"/>
      <c r="B92" s="43"/>
      <c r="C92" s="43"/>
      <c r="D92" s="43"/>
      <c r="E92" s="43"/>
      <c r="F92" s="43"/>
      <c r="G92" s="43"/>
    </row>
    <row r="93" spans="1:7" x14ac:dyDescent="0.25">
      <c r="A93" s="94"/>
      <c r="B93" s="95"/>
      <c r="C93" s="95"/>
      <c r="D93" s="95"/>
      <c r="E93" s="95"/>
      <c r="F93" s="95"/>
      <c r="G93" s="95"/>
    </row>
    <row r="94" spans="1:7" ht="15.75" x14ac:dyDescent="0.25">
      <c r="A94" s="90" t="s">
        <v>131</v>
      </c>
      <c r="B94" s="91"/>
      <c r="C94" s="91"/>
      <c r="D94" s="91"/>
      <c r="E94" s="91"/>
      <c r="F94" s="91"/>
      <c r="G94" s="91"/>
    </row>
    <row r="95" spans="1:7" ht="15.75" x14ac:dyDescent="0.25">
      <c r="A95" s="90" t="s">
        <v>140</v>
      </c>
      <c r="B95" s="91"/>
      <c r="C95" s="91"/>
      <c r="D95" s="91"/>
      <c r="E95" s="91"/>
      <c r="F95" s="91"/>
      <c r="G95" s="91"/>
    </row>
    <row r="96" spans="1:7" ht="38.25" x14ac:dyDescent="0.25">
      <c r="A96" s="34" t="s">
        <v>132</v>
      </c>
      <c r="B96" s="34" t="s">
        <v>133</v>
      </c>
      <c r="C96" s="33" t="s">
        <v>18</v>
      </c>
      <c r="D96" s="33" t="s">
        <v>19</v>
      </c>
      <c r="E96" s="33" t="s">
        <v>43</v>
      </c>
      <c r="F96" s="33" t="s">
        <v>21</v>
      </c>
      <c r="G96" s="33" t="s">
        <v>44</v>
      </c>
    </row>
    <row r="97" spans="1:7" ht="15.75" x14ac:dyDescent="0.25">
      <c r="A97" s="44">
        <v>1</v>
      </c>
      <c r="B97" s="35" t="s">
        <v>47</v>
      </c>
      <c r="C97" s="36">
        <v>203439347.05000001</v>
      </c>
      <c r="D97" s="36">
        <v>107773934.31999999</v>
      </c>
      <c r="E97" s="37">
        <v>0.52976000000000001</v>
      </c>
      <c r="F97" s="36">
        <v>42682689.329999998</v>
      </c>
      <c r="G97" s="37">
        <v>0.20980499999999999</v>
      </c>
    </row>
    <row r="98" spans="1:7" ht="15.75" x14ac:dyDescent="0.25">
      <c r="A98" s="44">
        <v>2</v>
      </c>
      <c r="B98" s="35" t="s">
        <v>73</v>
      </c>
      <c r="C98" s="36">
        <v>27660213.989999998</v>
      </c>
      <c r="D98" s="36">
        <v>8379661.1299999999</v>
      </c>
      <c r="E98" s="37">
        <v>0.30295</v>
      </c>
      <c r="F98" s="36">
        <v>5384314.5099999998</v>
      </c>
      <c r="G98" s="37">
        <v>0.194659</v>
      </c>
    </row>
    <row r="99" spans="1:7" ht="15.75" x14ac:dyDescent="0.25">
      <c r="A99" s="44">
        <v>3</v>
      </c>
      <c r="B99" s="35" t="s">
        <v>65</v>
      </c>
      <c r="C99" s="36">
        <v>28854272.75</v>
      </c>
      <c r="D99" s="36">
        <v>8275499.4299999997</v>
      </c>
      <c r="E99" s="37">
        <v>0.28680299999999997</v>
      </c>
      <c r="F99" s="36">
        <v>5561082.0599999996</v>
      </c>
      <c r="G99" s="37">
        <v>0.19273000000000001</v>
      </c>
    </row>
    <row r="100" spans="1:7" ht="15.75" x14ac:dyDescent="0.25">
      <c r="A100" s="44">
        <v>4</v>
      </c>
      <c r="B100" s="35" t="s">
        <v>81</v>
      </c>
      <c r="C100" s="36">
        <v>50995934.340000004</v>
      </c>
      <c r="D100" s="36">
        <v>15937025.369999999</v>
      </c>
      <c r="E100" s="37">
        <v>0.31251600000000002</v>
      </c>
      <c r="F100" s="36">
        <v>9810602.3800000008</v>
      </c>
      <c r="G100" s="37">
        <v>0.19238</v>
      </c>
    </row>
    <row r="101" spans="1:7" ht="15.75" x14ac:dyDescent="0.25">
      <c r="A101" s="44">
        <v>5</v>
      </c>
      <c r="B101" s="35" t="s">
        <v>99</v>
      </c>
      <c r="C101" s="36">
        <v>4885275.33</v>
      </c>
      <c r="D101" s="36">
        <v>1752819.15</v>
      </c>
      <c r="E101" s="37">
        <v>0.358796</v>
      </c>
      <c r="F101" s="36">
        <v>892090.95</v>
      </c>
      <c r="G101" s="37">
        <v>0.18260799999999999</v>
      </c>
    </row>
    <row r="102" spans="1:7" ht="15.75" x14ac:dyDescent="0.25">
      <c r="A102" s="44">
        <v>6</v>
      </c>
      <c r="B102" s="35" t="s">
        <v>45</v>
      </c>
      <c r="C102" s="36">
        <v>281744148.95999998</v>
      </c>
      <c r="D102" s="36">
        <v>67370974.25</v>
      </c>
      <c r="E102" s="37">
        <v>0.239121</v>
      </c>
      <c r="F102" s="36">
        <v>51169839.229999997</v>
      </c>
      <c r="G102" s="37">
        <v>0.181618</v>
      </c>
    </row>
    <row r="103" spans="1:7" ht="15.75" x14ac:dyDescent="0.25">
      <c r="A103" s="44">
        <v>7</v>
      </c>
      <c r="B103" s="35" t="s">
        <v>59</v>
      </c>
      <c r="C103" s="36">
        <v>183529177.66</v>
      </c>
      <c r="D103" s="36">
        <v>43119166.659999996</v>
      </c>
      <c r="E103" s="37">
        <v>0.23494399999999999</v>
      </c>
      <c r="F103" s="36">
        <v>30049214.68</v>
      </c>
      <c r="G103" s="37">
        <v>0.16372999999999999</v>
      </c>
    </row>
    <row r="104" spans="1:7" ht="15.75" x14ac:dyDescent="0.25">
      <c r="A104" s="44">
        <v>8</v>
      </c>
      <c r="B104" s="35" t="s">
        <v>57</v>
      </c>
      <c r="C104" s="36">
        <v>3500000</v>
      </c>
      <c r="D104" s="36">
        <v>1544270.57</v>
      </c>
      <c r="E104" s="37">
        <v>0.44122</v>
      </c>
      <c r="F104" s="36">
        <v>564307.16</v>
      </c>
      <c r="G104" s="37">
        <v>0.16123100000000001</v>
      </c>
    </row>
    <row r="105" spans="1:7" ht="15.75" x14ac:dyDescent="0.25">
      <c r="A105" s="44">
        <v>9</v>
      </c>
      <c r="B105" s="35" t="s">
        <v>105</v>
      </c>
      <c r="C105" s="36">
        <v>1308526.19</v>
      </c>
      <c r="D105" s="36">
        <v>283191.48</v>
      </c>
      <c r="E105" s="37">
        <v>0.21642</v>
      </c>
      <c r="F105" s="36">
        <v>184218.48</v>
      </c>
      <c r="G105" s="37">
        <v>0.14078299999999999</v>
      </c>
    </row>
    <row r="106" spans="1:7" ht="15.75" x14ac:dyDescent="0.25">
      <c r="A106" s="44">
        <v>10</v>
      </c>
      <c r="B106" s="35" t="s">
        <v>116</v>
      </c>
      <c r="C106" s="36">
        <v>9262500</v>
      </c>
      <c r="D106" s="36">
        <v>5826430.9800000004</v>
      </c>
      <c r="E106" s="37">
        <v>0.62903399999999998</v>
      </c>
      <c r="F106" s="36">
        <v>935269.05</v>
      </c>
      <c r="G106" s="37">
        <v>0.10097399999999999</v>
      </c>
    </row>
    <row r="107" spans="1:7" ht="15.75" x14ac:dyDescent="0.25">
      <c r="A107" s="44">
        <v>11</v>
      </c>
      <c r="B107" s="35" t="s">
        <v>108</v>
      </c>
      <c r="C107" s="36">
        <v>16707587.17</v>
      </c>
      <c r="D107" s="36">
        <v>3022697.72</v>
      </c>
      <c r="E107" s="37">
        <v>0.180918</v>
      </c>
      <c r="F107" s="36">
        <v>1598749.88</v>
      </c>
      <c r="G107" s="37">
        <v>9.5689999999999997E-2</v>
      </c>
    </row>
    <row r="108" spans="1:7" ht="15.75" x14ac:dyDescent="0.25">
      <c r="A108" s="44">
        <v>12</v>
      </c>
      <c r="B108" s="35" t="s">
        <v>113</v>
      </c>
      <c r="C108" s="36">
        <v>6056.1</v>
      </c>
      <c r="D108" s="36">
        <v>570</v>
      </c>
      <c r="E108" s="37">
        <v>9.4119999999999995E-2</v>
      </c>
      <c r="F108" s="36">
        <v>570</v>
      </c>
      <c r="G108" s="37">
        <v>9.4119999999999995E-2</v>
      </c>
    </row>
    <row r="109" spans="1:7" ht="15.75" x14ac:dyDescent="0.25">
      <c r="A109" s="44">
        <v>13</v>
      </c>
      <c r="B109" s="35" t="s">
        <v>86</v>
      </c>
      <c r="C109" s="36">
        <v>3631000</v>
      </c>
      <c r="D109" s="36">
        <v>977416.76</v>
      </c>
      <c r="E109" s="37">
        <v>0.26918700000000001</v>
      </c>
      <c r="F109" s="36">
        <v>306638.17</v>
      </c>
      <c r="G109" s="37">
        <v>8.4449999999999997E-2</v>
      </c>
    </row>
    <row r="110" spans="1:7" ht="15.75" x14ac:dyDescent="0.25">
      <c r="A110" s="44">
        <v>14</v>
      </c>
      <c r="B110" s="35" t="s">
        <v>128</v>
      </c>
      <c r="C110" s="36">
        <v>1950000</v>
      </c>
      <c r="D110" s="36">
        <v>823421.01</v>
      </c>
      <c r="E110" s="37">
        <v>0.422267</v>
      </c>
      <c r="F110" s="36">
        <v>62314.66</v>
      </c>
      <c r="G110" s="37">
        <v>3.1955999999999998E-2</v>
      </c>
    </row>
    <row r="111" spans="1:7" ht="15.75" x14ac:dyDescent="0.25">
      <c r="A111" s="44">
        <v>15</v>
      </c>
      <c r="B111" s="35" t="s">
        <v>53</v>
      </c>
      <c r="C111" s="36">
        <v>166000</v>
      </c>
      <c r="D111" s="36">
        <v>60</v>
      </c>
      <c r="E111" s="37">
        <v>3.6099999999999999E-4</v>
      </c>
      <c r="F111" s="36">
        <v>0</v>
      </c>
      <c r="G111" s="37">
        <v>0</v>
      </c>
    </row>
    <row r="112" spans="1:7" s="54" customFormat="1" x14ac:dyDescent="0.25">
      <c r="A112" s="92" t="s">
        <v>130</v>
      </c>
      <c r="B112" s="93"/>
      <c r="C112" s="52">
        <v>817640039.53999996</v>
      </c>
      <c r="D112" s="52">
        <v>265087138.83000001</v>
      </c>
      <c r="E112" s="53">
        <v>0.32421</v>
      </c>
      <c r="F112" s="52">
        <v>149201900.53999999</v>
      </c>
      <c r="G112" s="53">
        <v>0.182479</v>
      </c>
    </row>
    <row r="113" spans="1:7" ht="6.95" customHeight="1" x14ac:dyDescent="0.25"/>
    <row r="114" spans="1:7" ht="6.95" customHeight="1" x14ac:dyDescent="0.25"/>
    <row r="115" spans="1:7" x14ac:dyDescent="0.25"/>
    <row r="116" spans="1:7" ht="15.75" x14ac:dyDescent="0.25">
      <c r="A116" s="43"/>
      <c r="B116" s="43"/>
      <c r="C116" s="43"/>
      <c r="D116" s="43"/>
      <c r="E116" s="43"/>
      <c r="F116" s="43"/>
      <c r="G116" s="43"/>
    </row>
    <row r="117" spans="1:7" x14ac:dyDescent="0.25"/>
    <row r="118" spans="1:7" ht="15.75" x14ac:dyDescent="0.25">
      <c r="A118" s="90" t="s">
        <v>39</v>
      </c>
      <c r="B118" s="91"/>
      <c r="C118" s="91"/>
      <c r="D118" s="91"/>
      <c r="E118" s="91"/>
      <c r="F118" s="91"/>
      <c r="G118" s="91"/>
    </row>
    <row r="119" spans="1:7" ht="15.75" x14ac:dyDescent="0.25">
      <c r="A119" s="90" t="s">
        <v>140</v>
      </c>
      <c r="B119" s="91"/>
      <c r="C119" s="91"/>
      <c r="D119" s="91"/>
      <c r="E119" s="91"/>
      <c r="F119" s="91"/>
      <c r="G119" s="91"/>
    </row>
    <row r="120" spans="1:7" ht="38.25" x14ac:dyDescent="0.25">
      <c r="A120" s="34" t="s">
        <v>132</v>
      </c>
      <c r="B120" s="34" t="s">
        <v>134</v>
      </c>
      <c r="C120" s="33" t="s">
        <v>18</v>
      </c>
      <c r="D120" s="33" t="s">
        <v>19</v>
      </c>
      <c r="E120" s="33" t="s">
        <v>43</v>
      </c>
      <c r="F120" s="33" t="s">
        <v>21</v>
      </c>
      <c r="G120" s="33" t="s">
        <v>44</v>
      </c>
    </row>
    <row r="121" spans="1:7" ht="15.75" x14ac:dyDescent="0.25">
      <c r="A121" s="44">
        <v>1</v>
      </c>
      <c r="B121" s="35" t="s">
        <v>87</v>
      </c>
      <c r="C121" s="36">
        <v>56928.09</v>
      </c>
      <c r="D121" s="36">
        <v>56928.09</v>
      </c>
      <c r="E121" s="37">
        <v>1</v>
      </c>
      <c r="F121" s="36">
        <v>56928.09</v>
      </c>
      <c r="G121" s="37">
        <v>1</v>
      </c>
    </row>
    <row r="122" spans="1:7" ht="15.75" x14ac:dyDescent="0.25">
      <c r="A122" s="44">
        <v>2</v>
      </c>
      <c r="B122" s="35" t="s">
        <v>88</v>
      </c>
      <c r="C122" s="36">
        <v>817.68</v>
      </c>
      <c r="D122" s="36">
        <v>817.68</v>
      </c>
      <c r="E122" s="37">
        <v>1</v>
      </c>
      <c r="F122" s="36">
        <v>817.68</v>
      </c>
      <c r="G122" s="37">
        <v>1</v>
      </c>
    </row>
    <row r="123" spans="1:7" ht="15.75" x14ac:dyDescent="0.25">
      <c r="A123" s="44">
        <v>3</v>
      </c>
      <c r="B123" s="35" t="s">
        <v>89</v>
      </c>
      <c r="C123" s="36">
        <v>27394.94</v>
      </c>
      <c r="D123" s="36">
        <v>27394.94</v>
      </c>
      <c r="E123" s="37">
        <v>1</v>
      </c>
      <c r="F123" s="36">
        <v>27394.94</v>
      </c>
      <c r="G123" s="37">
        <v>1</v>
      </c>
    </row>
    <row r="124" spans="1:7" ht="15.75" x14ac:dyDescent="0.25">
      <c r="A124" s="44">
        <v>4</v>
      </c>
      <c r="B124" s="35" t="s">
        <v>90</v>
      </c>
      <c r="C124" s="36">
        <v>9879.34</v>
      </c>
      <c r="D124" s="36">
        <v>9879.34</v>
      </c>
      <c r="E124" s="37">
        <v>1</v>
      </c>
      <c r="F124" s="36">
        <v>9879.34</v>
      </c>
      <c r="G124" s="37">
        <v>1</v>
      </c>
    </row>
    <row r="125" spans="1:7" ht="15.75" x14ac:dyDescent="0.25">
      <c r="A125" s="44">
        <v>5</v>
      </c>
      <c r="B125" s="35" t="s">
        <v>91</v>
      </c>
      <c r="C125" s="36">
        <v>25522.62</v>
      </c>
      <c r="D125" s="36">
        <v>25522.62</v>
      </c>
      <c r="E125" s="37">
        <v>1</v>
      </c>
      <c r="F125" s="36">
        <v>25522.62</v>
      </c>
      <c r="G125" s="37">
        <v>1</v>
      </c>
    </row>
    <row r="126" spans="1:7" ht="15.75" x14ac:dyDescent="0.25">
      <c r="A126" s="44">
        <v>6</v>
      </c>
      <c r="B126" s="35" t="s">
        <v>92</v>
      </c>
      <c r="C126" s="36">
        <v>32109.43</v>
      </c>
      <c r="D126" s="36">
        <v>32109.43</v>
      </c>
      <c r="E126" s="37">
        <v>1</v>
      </c>
      <c r="F126" s="36">
        <v>32109.43</v>
      </c>
      <c r="G126" s="37">
        <v>1</v>
      </c>
    </row>
    <row r="127" spans="1:7" ht="15.75" x14ac:dyDescent="0.25">
      <c r="A127" s="44">
        <v>7</v>
      </c>
      <c r="B127" s="35" t="s">
        <v>93</v>
      </c>
      <c r="C127" s="36">
        <v>56100.78</v>
      </c>
      <c r="D127" s="36">
        <v>56100.78</v>
      </c>
      <c r="E127" s="37">
        <v>1</v>
      </c>
      <c r="F127" s="36">
        <v>56100.78</v>
      </c>
      <c r="G127" s="37">
        <v>1</v>
      </c>
    </row>
    <row r="128" spans="1:7" ht="15.75" x14ac:dyDescent="0.25">
      <c r="A128" s="44">
        <v>8</v>
      </c>
      <c r="B128" s="35" t="s">
        <v>94</v>
      </c>
      <c r="C128" s="36">
        <v>52656.65</v>
      </c>
      <c r="D128" s="36">
        <v>52656.65</v>
      </c>
      <c r="E128" s="37">
        <v>1</v>
      </c>
      <c r="F128" s="36">
        <v>52656.65</v>
      </c>
      <c r="G128" s="37">
        <v>1</v>
      </c>
    </row>
    <row r="129" spans="1:7" ht="15.75" x14ac:dyDescent="0.25">
      <c r="A129" s="44">
        <v>9</v>
      </c>
      <c r="B129" s="35" t="s">
        <v>95</v>
      </c>
      <c r="C129" s="36">
        <v>18782.13</v>
      </c>
      <c r="D129" s="36">
        <v>18782.13</v>
      </c>
      <c r="E129" s="37">
        <v>1</v>
      </c>
      <c r="F129" s="36">
        <v>18782.13</v>
      </c>
      <c r="G129" s="37">
        <v>1</v>
      </c>
    </row>
    <row r="130" spans="1:7" ht="15.75" x14ac:dyDescent="0.25">
      <c r="A130" s="44">
        <v>10</v>
      </c>
      <c r="B130" s="35" t="s">
        <v>115</v>
      </c>
      <c r="C130" s="36">
        <v>810</v>
      </c>
      <c r="D130" s="36">
        <v>570</v>
      </c>
      <c r="E130" s="37">
        <v>0.703704</v>
      </c>
      <c r="F130" s="36">
        <v>570</v>
      </c>
      <c r="G130" s="37">
        <v>0.703704</v>
      </c>
    </row>
    <row r="131" spans="1:7" ht="15.75" x14ac:dyDescent="0.25">
      <c r="A131" s="44">
        <v>11</v>
      </c>
      <c r="B131" s="35" t="s">
        <v>66</v>
      </c>
      <c r="C131" s="36">
        <v>40000</v>
      </c>
      <c r="D131" s="36">
        <v>19133.900000000001</v>
      </c>
      <c r="E131" s="37">
        <v>0.478348</v>
      </c>
      <c r="F131" s="36">
        <v>19133.900000000001</v>
      </c>
      <c r="G131" s="37">
        <v>0.478348</v>
      </c>
    </row>
    <row r="132" spans="1:7" ht="15.75" x14ac:dyDescent="0.25">
      <c r="A132" s="44">
        <v>12</v>
      </c>
      <c r="B132" s="35" t="s">
        <v>67</v>
      </c>
      <c r="C132" s="36">
        <v>10162672.4</v>
      </c>
      <c r="D132" s="36">
        <v>2941386.08</v>
      </c>
      <c r="E132" s="37">
        <v>0.28943000000000002</v>
      </c>
      <c r="F132" s="36">
        <v>2481478.9</v>
      </c>
      <c r="G132" s="37">
        <v>0.244176</v>
      </c>
    </row>
    <row r="133" spans="1:7" ht="15.75" x14ac:dyDescent="0.25">
      <c r="A133" s="44">
        <v>13</v>
      </c>
      <c r="B133" s="35" t="s">
        <v>78</v>
      </c>
      <c r="C133" s="36">
        <v>2295944.12</v>
      </c>
      <c r="D133" s="36">
        <v>482573.13</v>
      </c>
      <c r="E133" s="37">
        <v>0.21018500000000001</v>
      </c>
      <c r="F133" s="36">
        <v>473606.26</v>
      </c>
      <c r="G133" s="37">
        <v>0.20627999999999999</v>
      </c>
    </row>
    <row r="134" spans="1:7" ht="15.75" x14ac:dyDescent="0.25">
      <c r="A134" s="44">
        <v>14</v>
      </c>
      <c r="B134" s="35" t="s">
        <v>101</v>
      </c>
      <c r="C134" s="36">
        <v>3090275.33</v>
      </c>
      <c r="D134" s="36">
        <v>751111.78</v>
      </c>
      <c r="E134" s="37">
        <v>0.243057</v>
      </c>
      <c r="F134" s="36">
        <v>599792.22</v>
      </c>
      <c r="G134" s="37">
        <v>0.19409000000000001</v>
      </c>
    </row>
    <row r="135" spans="1:7" ht="15.75" x14ac:dyDescent="0.25">
      <c r="A135" s="44">
        <v>15</v>
      </c>
      <c r="B135" s="35" t="s">
        <v>45</v>
      </c>
      <c r="C135" s="36">
        <v>275342728.47000003</v>
      </c>
      <c r="D135" s="36">
        <v>66037566.609999999</v>
      </c>
      <c r="E135" s="37">
        <v>0.239838</v>
      </c>
      <c r="F135" s="36">
        <v>50093787.380000003</v>
      </c>
      <c r="G135" s="37">
        <v>0.18193200000000001</v>
      </c>
    </row>
    <row r="136" spans="1:7" ht="15.75" x14ac:dyDescent="0.25">
      <c r="A136" s="44">
        <v>16</v>
      </c>
      <c r="B136" s="35" t="s">
        <v>109</v>
      </c>
      <c r="C136" s="36">
        <v>4124697.24</v>
      </c>
      <c r="D136" s="36">
        <v>1743800.46</v>
      </c>
      <c r="E136" s="37">
        <v>0.42277100000000001</v>
      </c>
      <c r="F136" s="36">
        <v>749523.62</v>
      </c>
      <c r="G136" s="37">
        <v>0.18171599999999999</v>
      </c>
    </row>
    <row r="137" spans="1:7" ht="15.75" x14ac:dyDescent="0.25">
      <c r="A137" s="44">
        <v>17</v>
      </c>
      <c r="B137" s="35" t="s">
        <v>61</v>
      </c>
      <c r="C137" s="36">
        <v>50374440.340000004</v>
      </c>
      <c r="D137" s="36">
        <v>12285100.16</v>
      </c>
      <c r="E137" s="37">
        <v>0.24387600000000001</v>
      </c>
      <c r="F137" s="36">
        <v>8950834.1999999993</v>
      </c>
      <c r="G137" s="37">
        <v>0.17768600000000001</v>
      </c>
    </row>
    <row r="138" spans="1:7" ht="15.75" x14ac:dyDescent="0.25">
      <c r="A138" s="44">
        <v>18</v>
      </c>
      <c r="B138" s="35" t="s">
        <v>103</v>
      </c>
      <c r="C138" s="36">
        <v>785000</v>
      </c>
      <c r="D138" s="36">
        <v>480612.27</v>
      </c>
      <c r="E138" s="37">
        <v>0.61224500000000004</v>
      </c>
      <c r="F138" s="36">
        <v>139187.51999999999</v>
      </c>
      <c r="G138" s="37">
        <v>0.17730899999999999</v>
      </c>
    </row>
    <row r="139" spans="1:7" ht="15.75" x14ac:dyDescent="0.25">
      <c r="A139" s="44">
        <v>19</v>
      </c>
      <c r="B139" s="35" t="s">
        <v>117</v>
      </c>
      <c r="C139" s="36">
        <v>290000</v>
      </c>
      <c r="D139" s="36">
        <v>187463.38</v>
      </c>
      <c r="E139" s="37">
        <v>0.64642500000000003</v>
      </c>
      <c r="F139" s="36">
        <v>49414.77</v>
      </c>
      <c r="G139" s="37">
        <v>0.17039599999999999</v>
      </c>
    </row>
    <row r="140" spans="1:7" ht="15.75" x14ac:dyDescent="0.25">
      <c r="A140" s="44">
        <v>20</v>
      </c>
      <c r="B140" s="35" t="s">
        <v>46</v>
      </c>
      <c r="C140" s="36">
        <v>6401420.4900000002</v>
      </c>
      <c r="D140" s="36">
        <v>1333407.6399999999</v>
      </c>
      <c r="E140" s="37">
        <v>0.20829900000000001</v>
      </c>
      <c r="F140" s="36">
        <v>1076051.8500000001</v>
      </c>
      <c r="G140" s="37">
        <v>0.168096</v>
      </c>
    </row>
    <row r="141" spans="1:7" ht="15.75" x14ac:dyDescent="0.25">
      <c r="A141" s="44">
        <v>21</v>
      </c>
      <c r="B141" s="35" t="s">
        <v>102</v>
      </c>
      <c r="C141" s="36">
        <v>675000</v>
      </c>
      <c r="D141" s="36">
        <v>347181.65</v>
      </c>
      <c r="E141" s="37">
        <v>0.51434299999999999</v>
      </c>
      <c r="F141" s="36">
        <v>112662.65</v>
      </c>
      <c r="G141" s="37">
        <v>0.166908</v>
      </c>
    </row>
    <row r="142" spans="1:7" ht="15.75" x14ac:dyDescent="0.25">
      <c r="A142" s="44">
        <v>22</v>
      </c>
      <c r="B142" s="35" t="s">
        <v>121</v>
      </c>
      <c r="C142" s="36">
        <v>890000</v>
      </c>
      <c r="D142" s="36">
        <v>502676.55</v>
      </c>
      <c r="E142" s="37">
        <v>0.564805</v>
      </c>
      <c r="F142" s="36">
        <v>147760.03</v>
      </c>
      <c r="G142" s="37">
        <v>0.166023</v>
      </c>
    </row>
    <row r="143" spans="1:7" ht="15.75" x14ac:dyDescent="0.25">
      <c r="A143" s="44">
        <v>23</v>
      </c>
      <c r="B143" s="35" t="s">
        <v>58</v>
      </c>
      <c r="C143" s="36">
        <v>3500000</v>
      </c>
      <c r="D143" s="36">
        <v>1544270.57</v>
      </c>
      <c r="E143" s="37">
        <v>0.44122</v>
      </c>
      <c r="F143" s="36">
        <v>564307.16</v>
      </c>
      <c r="G143" s="37">
        <v>0.16123100000000001</v>
      </c>
    </row>
    <row r="144" spans="1:7" ht="15.75" x14ac:dyDescent="0.25">
      <c r="A144" s="44">
        <v>24</v>
      </c>
      <c r="B144" s="35" t="s">
        <v>118</v>
      </c>
      <c r="C144" s="36">
        <v>1370000</v>
      </c>
      <c r="D144" s="36">
        <v>662508.74</v>
      </c>
      <c r="E144" s="37">
        <v>0.48358299999999999</v>
      </c>
      <c r="F144" s="36">
        <v>218376.43</v>
      </c>
      <c r="G144" s="37">
        <v>0.15939900000000001</v>
      </c>
    </row>
    <row r="145" spans="1:7" ht="15.75" x14ac:dyDescent="0.25">
      <c r="A145" s="44">
        <v>25</v>
      </c>
      <c r="B145" s="35" t="s">
        <v>69</v>
      </c>
      <c r="C145" s="36">
        <v>16288322.68</v>
      </c>
      <c r="D145" s="36">
        <v>4661581.2699999996</v>
      </c>
      <c r="E145" s="37">
        <v>0.286192</v>
      </c>
      <c r="F145" s="36">
        <v>2558270.19</v>
      </c>
      <c r="G145" s="37">
        <v>0.15706200000000001</v>
      </c>
    </row>
    <row r="146" spans="1:7" ht="15.75" x14ac:dyDescent="0.25">
      <c r="A146" s="44">
        <v>26</v>
      </c>
      <c r="B146" s="35" t="s">
        <v>124</v>
      </c>
      <c r="C146" s="36">
        <v>760000</v>
      </c>
      <c r="D146" s="36">
        <v>645267.46</v>
      </c>
      <c r="E146" s="37">
        <v>0.84903600000000001</v>
      </c>
      <c r="F146" s="36">
        <v>103371.46</v>
      </c>
      <c r="G146" s="37">
        <v>0.136015</v>
      </c>
    </row>
    <row r="147" spans="1:7" ht="15.75" x14ac:dyDescent="0.25">
      <c r="A147" s="44">
        <v>27</v>
      </c>
      <c r="B147" s="35" t="s">
        <v>100</v>
      </c>
      <c r="C147" s="36">
        <v>285000</v>
      </c>
      <c r="D147" s="36">
        <v>169505.76</v>
      </c>
      <c r="E147" s="37">
        <v>0.59475699999999998</v>
      </c>
      <c r="F147" s="36">
        <v>38350.480000000003</v>
      </c>
      <c r="G147" s="37">
        <v>0.13456299999999999</v>
      </c>
    </row>
    <row r="148" spans="1:7" ht="15.75" x14ac:dyDescent="0.25">
      <c r="A148" s="44">
        <v>28</v>
      </c>
      <c r="B148" s="35" t="s">
        <v>52</v>
      </c>
      <c r="C148" s="36">
        <v>400000</v>
      </c>
      <c r="D148" s="36">
        <v>67196.5</v>
      </c>
      <c r="E148" s="37">
        <v>0.167991</v>
      </c>
      <c r="F148" s="36">
        <v>48296.5</v>
      </c>
      <c r="G148" s="37">
        <v>0.120741</v>
      </c>
    </row>
    <row r="149" spans="1:7" ht="15.75" x14ac:dyDescent="0.25">
      <c r="A149" s="44">
        <v>29</v>
      </c>
      <c r="B149" s="35" t="s">
        <v>70</v>
      </c>
      <c r="C149" s="36">
        <v>54576</v>
      </c>
      <c r="D149" s="36">
        <v>6159</v>
      </c>
      <c r="E149" s="37">
        <v>0.11285199999999999</v>
      </c>
      <c r="F149" s="36">
        <v>6159</v>
      </c>
      <c r="G149" s="37">
        <v>0.11285199999999999</v>
      </c>
    </row>
    <row r="150" spans="1:7" ht="15.75" x14ac:dyDescent="0.25">
      <c r="A150" s="44">
        <v>30</v>
      </c>
      <c r="B150" s="35" t="s">
        <v>122</v>
      </c>
      <c r="C150" s="36">
        <v>1100000</v>
      </c>
      <c r="D150" s="36">
        <v>811963.41</v>
      </c>
      <c r="E150" s="37">
        <v>0.73814900000000006</v>
      </c>
      <c r="F150" s="36">
        <v>108945.99</v>
      </c>
      <c r="G150" s="37">
        <v>9.9042000000000005E-2</v>
      </c>
    </row>
    <row r="151" spans="1:7" ht="15.75" x14ac:dyDescent="0.25">
      <c r="A151" s="44">
        <v>31</v>
      </c>
      <c r="B151" s="35" t="s">
        <v>125</v>
      </c>
      <c r="C151" s="36">
        <v>160000</v>
      </c>
      <c r="D151" s="36">
        <v>110599.32</v>
      </c>
      <c r="E151" s="37">
        <v>0.69124600000000003</v>
      </c>
      <c r="F151" s="36">
        <v>14942.07</v>
      </c>
      <c r="G151" s="37">
        <v>9.3387999999999999E-2</v>
      </c>
    </row>
    <row r="152" spans="1:7" ht="15.75" x14ac:dyDescent="0.25">
      <c r="A152" s="44">
        <v>32</v>
      </c>
      <c r="B152" s="35" t="s">
        <v>119</v>
      </c>
      <c r="C152" s="36">
        <v>1300000</v>
      </c>
      <c r="D152" s="36">
        <v>953301.25</v>
      </c>
      <c r="E152" s="37">
        <v>0.73330899999999999</v>
      </c>
      <c r="F152" s="36">
        <v>116492.52</v>
      </c>
      <c r="G152" s="37">
        <v>8.9609999999999995E-2</v>
      </c>
    </row>
    <row r="153" spans="1:7" ht="15.75" x14ac:dyDescent="0.25">
      <c r="A153" s="44">
        <v>33</v>
      </c>
      <c r="B153" s="35" t="s">
        <v>120</v>
      </c>
      <c r="C153" s="36">
        <v>1500000</v>
      </c>
      <c r="D153" s="36">
        <v>718187.35</v>
      </c>
      <c r="E153" s="37">
        <v>0.478792</v>
      </c>
      <c r="F153" s="36">
        <v>122524.73</v>
      </c>
      <c r="G153" s="37">
        <v>8.1683000000000006E-2</v>
      </c>
    </row>
    <row r="154" spans="1:7" ht="15.75" x14ac:dyDescent="0.25">
      <c r="A154" s="44">
        <v>34</v>
      </c>
      <c r="B154" s="35" t="s">
        <v>107</v>
      </c>
      <c r="C154" s="36">
        <v>320000</v>
      </c>
      <c r="D154" s="36">
        <v>122359.5</v>
      </c>
      <c r="E154" s="37">
        <v>0.38237300000000002</v>
      </c>
      <c r="F154" s="36">
        <v>23386.5</v>
      </c>
      <c r="G154" s="37">
        <v>7.3082999999999995E-2</v>
      </c>
    </row>
    <row r="155" spans="1:7" ht="15.75" x14ac:dyDescent="0.25">
      <c r="A155" s="44">
        <v>35</v>
      </c>
      <c r="B155" s="35" t="s">
        <v>83</v>
      </c>
      <c r="C155" s="36">
        <v>2039631</v>
      </c>
      <c r="D155" s="36">
        <v>584639.68000000005</v>
      </c>
      <c r="E155" s="37">
        <v>0.28664000000000001</v>
      </c>
      <c r="F155" s="36">
        <v>132869.76000000001</v>
      </c>
      <c r="G155" s="37">
        <v>6.5143999999999994E-2</v>
      </c>
    </row>
    <row r="156" spans="1:7" ht="15.75" x14ac:dyDescent="0.25">
      <c r="A156" s="44">
        <v>36</v>
      </c>
      <c r="B156" s="35" t="s">
        <v>126</v>
      </c>
      <c r="C156" s="36">
        <v>850000</v>
      </c>
      <c r="D156" s="36">
        <v>591926.93999999994</v>
      </c>
      <c r="E156" s="37">
        <v>0.69638500000000003</v>
      </c>
      <c r="F156" s="36">
        <v>40476.410000000003</v>
      </c>
      <c r="G156" s="37">
        <v>4.7619000000000002E-2</v>
      </c>
    </row>
    <row r="157" spans="1:7" ht="15.75" x14ac:dyDescent="0.25">
      <c r="A157" s="44">
        <v>37</v>
      </c>
      <c r="B157" s="35" t="s">
        <v>104</v>
      </c>
      <c r="C157" s="36">
        <v>50000</v>
      </c>
      <c r="D157" s="36">
        <v>4407.6899999999996</v>
      </c>
      <c r="E157" s="37">
        <v>8.8153999999999996E-2</v>
      </c>
      <c r="F157" s="36">
        <v>2098.08</v>
      </c>
      <c r="G157" s="37">
        <v>4.1961999999999999E-2</v>
      </c>
    </row>
    <row r="158" spans="1:7" ht="15.75" x14ac:dyDescent="0.25">
      <c r="A158" s="44">
        <v>38</v>
      </c>
      <c r="B158" s="35" t="s">
        <v>112</v>
      </c>
      <c r="C158" s="36">
        <v>95000</v>
      </c>
      <c r="D158" s="36">
        <v>3858.36</v>
      </c>
      <c r="E158" s="37">
        <v>4.0613999999999997E-2</v>
      </c>
      <c r="F158" s="36">
        <v>3858.36</v>
      </c>
      <c r="G158" s="37">
        <v>4.0613999999999997E-2</v>
      </c>
    </row>
    <row r="159" spans="1:7" ht="15.75" x14ac:dyDescent="0.25">
      <c r="A159" s="44">
        <v>39</v>
      </c>
      <c r="B159" s="35" t="s">
        <v>129</v>
      </c>
      <c r="C159" s="36">
        <v>1950000</v>
      </c>
      <c r="D159" s="36">
        <v>823421.01</v>
      </c>
      <c r="E159" s="37">
        <v>0.422267</v>
      </c>
      <c r="F159" s="36">
        <v>62314.66</v>
      </c>
      <c r="G159" s="37">
        <v>3.1955999999999998E-2</v>
      </c>
    </row>
    <row r="160" spans="1:7" ht="15.75" x14ac:dyDescent="0.25">
      <c r="A160" s="44">
        <v>40</v>
      </c>
      <c r="B160" s="35" t="s">
        <v>111</v>
      </c>
      <c r="C160" s="36">
        <v>31520</v>
      </c>
      <c r="D160" s="36">
        <v>2894.4</v>
      </c>
      <c r="E160" s="37">
        <v>9.1827000000000006E-2</v>
      </c>
      <c r="F160" s="36">
        <v>723.6</v>
      </c>
      <c r="G160" s="37">
        <v>2.2957000000000002E-2</v>
      </c>
    </row>
    <row r="161" spans="1:7" ht="15.75" x14ac:dyDescent="0.25">
      <c r="A161" s="44">
        <v>41</v>
      </c>
      <c r="B161" s="35" t="s">
        <v>71</v>
      </c>
      <c r="C161" s="36">
        <v>114000</v>
      </c>
      <c r="D161" s="36">
        <v>82539.56</v>
      </c>
      <c r="E161" s="37">
        <v>0.72403099999999998</v>
      </c>
      <c r="F161" s="36">
        <v>1740</v>
      </c>
      <c r="G161" s="37">
        <v>1.5263000000000001E-2</v>
      </c>
    </row>
    <row r="162" spans="1:7" ht="15.75" x14ac:dyDescent="0.25">
      <c r="A162" s="44">
        <v>42</v>
      </c>
      <c r="B162" s="35" t="s">
        <v>123</v>
      </c>
      <c r="C162" s="36">
        <v>1000000</v>
      </c>
      <c r="D162" s="36">
        <v>642236.57999999996</v>
      </c>
      <c r="E162" s="37">
        <v>0.64223699999999995</v>
      </c>
      <c r="F162" s="36">
        <v>12964.64</v>
      </c>
      <c r="G162" s="37">
        <v>1.2965000000000001E-2</v>
      </c>
    </row>
    <row r="163" spans="1:7" ht="15.75" x14ac:dyDescent="0.25">
      <c r="A163" s="44">
        <v>43</v>
      </c>
      <c r="B163" s="35" t="s">
        <v>98</v>
      </c>
      <c r="C163" s="36">
        <v>3350808.34</v>
      </c>
      <c r="D163" s="36">
        <v>697225.1</v>
      </c>
      <c r="E163" s="37">
        <v>0.20807700000000001</v>
      </c>
      <c r="F163" s="36">
        <v>26446.51</v>
      </c>
      <c r="G163" s="37">
        <v>7.8930000000000007E-3</v>
      </c>
    </row>
    <row r="164" spans="1:7" ht="15.75" x14ac:dyDescent="0.25">
      <c r="A164" s="44">
        <v>44</v>
      </c>
      <c r="B164" s="35" t="s">
        <v>72</v>
      </c>
      <c r="C164" s="36">
        <v>10000</v>
      </c>
      <c r="D164" s="36">
        <v>0</v>
      </c>
      <c r="E164" s="37">
        <v>0</v>
      </c>
      <c r="F164" s="36">
        <v>0</v>
      </c>
      <c r="G164" s="37">
        <v>0</v>
      </c>
    </row>
    <row r="165" spans="1:7" ht="15.75" x14ac:dyDescent="0.25">
      <c r="A165" s="44">
        <v>45</v>
      </c>
      <c r="B165" s="35" t="s">
        <v>79</v>
      </c>
      <c r="C165" s="36">
        <v>3853.4</v>
      </c>
      <c r="D165" s="36">
        <v>0</v>
      </c>
      <c r="E165" s="37">
        <v>0</v>
      </c>
      <c r="F165" s="36">
        <v>0</v>
      </c>
      <c r="G165" s="37">
        <v>0</v>
      </c>
    </row>
    <row r="166" spans="1:7" ht="15.75" x14ac:dyDescent="0.25">
      <c r="A166" s="44">
        <v>46</v>
      </c>
      <c r="B166" s="35" t="s">
        <v>64</v>
      </c>
      <c r="C166" s="36">
        <v>40000</v>
      </c>
      <c r="D166" s="36">
        <v>0</v>
      </c>
      <c r="E166" s="37">
        <v>0</v>
      </c>
      <c r="F166" s="36">
        <v>0</v>
      </c>
      <c r="G166" s="37">
        <v>0</v>
      </c>
    </row>
    <row r="167" spans="1:7" ht="15.75" x14ac:dyDescent="0.25">
      <c r="A167" s="44">
        <v>47</v>
      </c>
      <c r="B167" s="35" t="s">
        <v>55</v>
      </c>
      <c r="C167" s="36">
        <v>166000</v>
      </c>
      <c r="D167" s="36">
        <v>60</v>
      </c>
      <c r="E167" s="37">
        <v>3.6099999999999999E-4</v>
      </c>
      <c r="F167" s="36">
        <v>0</v>
      </c>
      <c r="G167" s="37">
        <v>0</v>
      </c>
    </row>
    <row r="168" spans="1:7" ht="15.75" x14ac:dyDescent="0.25">
      <c r="A168" s="44">
        <v>48</v>
      </c>
      <c r="B168" s="35" t="s">
        <v>96</v>
      </c>
      <c r="C168" s="36">
        <v>0</v>
      </c>
      <c r="D168" s="36">
        <v>0</v>
      </c>
      <c r="E168" s="37">
        <v>0</v>
      </c>
      <c r="F168" s="36">
        <v>0</v>
      </c>
      <c r="G168" s="37">
        <v>0</v>
      </c>
    </row>
    <row r="169" spans="1:7" ht="15.75" x14ac:dyDescent="0.25">
      <c r="A169" s="44">
        <v>49</v>
      </c>
      <c r="B169" s="35" t="s">
        <v>127</v>
      </c>
      <c r="C169" s="36">
        <v>42500</v>
      </c>
      <c r="D169" s="36">
        <v>300</v>
      </c>
      <c r="E169" s="37">
        <v>7.0590000000000002E-3</v>
      </c>
      <c r="F169" s="36">
        <v>0</v>
      </c>
      <c r="G169" s="37">
        <v>0</v>
      </c>
    </row>
    <row r="170" spans="1:7" ht="15.75" x14ac:dyDescent="0.25">
      <c r="A170" s="44">
        <v>50</v>
      </c>
      <c r="B170" s="35" t="s">
        <v>82</v>
      </c>
      <c r="C170" s="36">
        <v>8000</v>
      </c>
      <c r="D170" s="36">
        <v>0</v>
      </c>
      <c r="E170" s="37">
        <v>0</v>
      </c>
      <c r="F170" s="36">
        <v>0</v>
      </c>
      <c r="G170" s="37">
        <v>0</v>
      </c>
    </row>
    <row r="171" spans="1:7" ht="15.75" x14ac:dyDescent="0.25">
      <c r="A171" s="44">
        <v>51</v>
      </c>
      <c r="B171" s="35" t="s">
        <v>114</v>
      </c>
      <c r="C171" s="36">
        <v>5246.1</v>
      </c>
      <c r="D171" s="36">
        <v>0</v>
      </c>
      <c r="E171" s="37">
        <v>0</v>
      </c>
      <c r="F171" s="36">
        <v>0</v>
      </c>
      <c r="G171" s="37">
        <v>0</v>
      </c>
    </row>
    <row r="172" spans="1:7" s="54" customFormat="1" x14ac:dyDescent="0.25">
      <c r="A172" s="92" t="s">
        <v>130</v>
      </c>
      <c r="B172" s="93"/>
      <c r="C172" s="52">
        <v>391547637.56999999</v>
      </c>
      <c r="D172" s="52">
        <v>101299184.72</v>
      </c>
      <c r="E172" s="53">
        <v>0.25871499999999997</v>
      </c>
      <c r="F172" s="52">
        <v>69380910.010000005</v>
      </c>
      <c r="G172" s="53">
        <v>0.17719699999999999</v>
      </c>
    </row>
    <row r="173" spans="1:7" ht="6.95" customHeight="1" x14ac:dyDescent="0.25"/>
    <row r="174" spans="1:7" x14ac:dyDescent="0.25"/>
    <row r="175" spans="1:7" x14ac:dyDescent="0.25"/>
    <row r="176" spans="1:7" ht="15.75" x14ac:dyDescent="0.25">
      <c r="A176" s="43"/>
      <c r="B176" s="43"/>
      <c r="C176" s="43"/>
      <c r="D176" s="43"/>
      <c r="E176" s="43"/>
      <c r="F176" s="43"/>
      <c r="G176" s="43"/>
    </row>
    <row r="177" spans="1:7" x14ac:dyDescent="0.25"/>
    <row r="178" spans="1:7" ht="15.75" x14ac:dyDescent="0.25">
      <c r="A178" s="90" t="s">
        <v>39</v>
      </c>
      <c r="B178" s="91"/>
      <c r="C178" s="91"/>
      <c r="D178" s="91"/>
      <c r="E178" s="91"/>
      <c r="F178" s="91"/>
      <c r="G178" s="91"/>
    </row>
    <row r="179" spans="1:7" ht="15.75" x14ac:dyDescent="0.25">
      <c r="A179" s="90" t="s">
        <v>140</v>
      </c>
      <c r="B179" s="91"/>
      <c r="C179" s="91"/>
      <c r="D179" s="91"/>
      <c r="E179" s="91"/>
      <c r="F179" s="91"/>
      <c r="G179" s="91"/>
    </row>
    <row r="180" spans="1:7" ht="38.25" x14ac:dyDescent="0.25">
      <c r="A180" s="34" t="s">
        <v>132</v>
      </c>
      <c r="B180" s="34" t="s">
        <v>135</v>
      </c>
      <c r="C180" s="33" t="s">
        <v>18</v>
      </c>
      <c r="D180" s="33" t="s">
        <v>19</v>
      </c>
      <c r="E180" s="33" t="s">
        <v>43</v>
      </c>
      <c r="F180" s="33" t="s">
        <v>21</v>
      </c>
      <c r="G180" s="33" t="s">
        <v>44</v>
      </c>
    </row>
    <row r="181" spans="1:7" ht="15.75" x14ac:dyDescent="0.25">
      <c r="A181" s="44">
        <v>1</v>
      </c>
      <c r="B181" s="35" t="s">
        <v>48</v>
      </c>
      <c r="C181" s="36">
        <v>66949580.520000003</v>
      </c>
      <c r="D181" s="36">
        <v>28721022.960000001</v>
      </c>
      <c r="E181" s="37">
        <v>0.42899500000000002</v>
      </c>
      <c r="F181" s="36">
        <v>16519736.23</v>
      </c>
      <c r="G181" s="37">
        <v>0.246749</v>
      </c>
    </row>
    <row r="182" spans="1:7" ht="15.75" x14ac:dyDescent="0.25">
      <c r="A182" s="44">
        <v>2</v>
      </c>
      <c r="B182" s="35" t="s">
        <v>74</v>
      </c>
      <c r="C182" s="36">
        <v>2935840.3</v>
      </c>
      <c r="D182" s="36">
        <v>696697.49</v>
      </c>
      <c r="E182" s="37">
        <v>0.23730799999999999</v>
      </c>
      <c r="F182" s="36">
        <v>691828.94</v>
      </c>
      <c r="G182" s="37">
        <v>0.235649</v>
      </c>
    </row>
    <row r="183" spans="1:7" ht="15.75" x14ac:dyDescent="0.25">
      <c r="A183" s="44">
        <v>3</v>
      </c>
      <c r="B183" s="35" t="s">
        <v>68</v>
      </c>
      <c r="C183" s="36">
        <v>2184701.67</v>
      </c>
      <c r="D183" s="36">
        <v>564699.62</v>
      </c>
      <c r="E183" s="37">
        <v>0.25847900000000001</v>
      </c>
      <c r="F183" s="36">
        <v>494300.07</v>
      </c>
      <c r="G183" s="37">
        <v>0.22625500000000001</v>
      </c>
    </row>
    <row r="184" spans="1:7" ht="15.75" x14ac:dyDescent="0.25">
      <c r="A184" s="44">
        <v>4</v>
      </c>
      <c r="B184" s="35" t="s">
        <v>75</v>
      </c>
      <c r="C184" s="36">
        <v>4723311.37</v>
      </c>
      <c r="D184" s="36">
        <v>1189735.1299999999</v>
      </c>
      <c r="E184" s="37">
        <v>0.251886</v>
      </c>
      <c r="F184" s="36">
        <v>1061936.74</v>
      </c>
      <c r="G184" s="37">
        <v>0.224829</v>
      </c>
    </row>
    <row r="185" spans="1:7" ht="15.75" x14ac:dyDescent="0.25">
      <c r="A185" s="44">
        <v>5</v>
      </c>
      <c r="B185" s="35" t="s">
        <v>49</v>
      </c>
      <c r="C185" s="36">
        <v>12734397.57</v>
      </c>
      <c r="D185" s="36">
        <v>3688267.67</v>
      </c>
      <c r="E185" s="37">
        <v>0.28963</v>
      </c>
      <c r="F185" s="36">
        <v>2839549.11</v>
      </c>
      <c r="G185" s="37">
        <v>0.22298299999999999</v>
      </c>
    </row>
    <row r="186" spans="1:7" ht="15.75" x14ac:dyDescent="0.25">
      <c r="A186" s="44">
        <v>6</v>
      </c>
      <c r="B186" s="35" t="s">
        <v>84</v>
      </c>
      <c r="C186" s="36">
        <v>43836813.740000002</v>
      </c>
      <c r="D186" s="36">
        <v>14356726.07</v>
      </c>
      <c r="E186" s="37">
        <v>0.32750400000000002</v>
      </c>
      <c r="F186" s="36">
        <v>8903768.7200000007</v>
      </c>
      <c r="G186" s="37">
        <v>0.20311199999999999</v>
      </c>
    </row>
    <row r="187" spans="1:7" ht="15.75" x14ac:dyDescent="0.25">
      <c r="A187" s="44">
        <v>7</v>
      </c>
      <c r="B187" s="35" t="s">
        <v>63</v>
      </c>
      <c r="C187" s="36">
        <v>39443028.079999998</v>
      </c>
      <c r="D187" s="36">
        <v>12233603.15</v>
      </c>
      <c r="E187" s="37">
        <v>0.31015900000000002</v>
      </c>
      <c r="F187" s="36">
        <v>7612794.7199999997</v>
      </c>
      <c r="G187" s="37">
        <v>0.19300700000000001</v>
      </c>
    </row>
    <row r="188" spans="1:7" ht="15.75" x14ac:dyDescent="0.25">
      <c r="A188" s="44">
        <v>8</v>
      </c>
      <c r="B188" s="35" t="s">
        <v>50</v>
      </c>
      <c r="C188" s="36">
        <v>122954114.95999999</v>
      </c>
      <c r="D188" s="36">
        <v>75209494.170000002</v>
      </c>
      <c r="E188" s="37">
        <v>0.61168699999999998</v>
      </c>
      <c r="F188" s="36">
        <v>23205264.059999999</v>
      </c>
      <c r="G188" s="37">
        <v>0.18873100000000001</v>
      </c>
    </row>
    <row r="189" spans="1:7" ht="15.75" x14ac:dyDescent="0.25">
      <c r="A189" s="44">
        <v>9</v>
      </c>
      <c r="B189" s="35" t="s">
        <v>77</v>
      </c>
      <c r="C189" s="36">
        <v>5886563.7999999998</v>
      </c>
      <c r="D189" s="36">
        <v>2220504.1</v>
      </c>
      <c r="E189" s="37">
        <v>0.377216</v>
      </c>
      <c r="F189" s="36">
        <v>1085240.46</v>
      </c>
      <c r="G189" s="37">
        <v>0.184359</v>
      </c>
    </row>
    <row r="190" spans="1:7" ht="15.75" x14ac:dyDescent="0.25">
      <c r="A190" s="44">
        <v>10</v>
      </c>
      <c r="B190" s="35" t="s">
        <v>76</v>
      </c>
      <c r="C190" s="36">
        <v>11814701</v>
      </c>
      <c r="D190" s="36">
        <v>3790151.28</v>
      </c>
      <c r="E190" s="37">
        <v>0.32079999999999997</v>
      </c>
      <c r="F190" s="36">
        <v>2071702.11</v>
      </c>
      <c r="G190" s="37">
        <v>0.17535000000000001</v>
      </c>
    </row>
    <row r="191" spans="1:7" ht="15.75" x14ac:dyDescent="0.25">
      <c r="A191" s="44">
        <v>11</v>
      </c>
      <c r="B191" s="35" t="s">
        <v>51</v>
      </c>
      <c r="C191" s="36">
        <v>401254</v>
      </c>
      <c r="D191" s="36">
        <v>87953.02</v>
      </c>
      <c r="E191" s="37">
        <v>0.219195</v>
      </c>
      <c r="F191" s="36">
        <v>69843.429999999993</v>
      </c>
      <c r="G191" s="37">
        <v>0.174063</v>
      </c>
    </row>
    <row r="192" spans="1:7" ht="15.75" x14ac:dyDescent="0.25">
      <c r="A192" s="44">
        <v>12</v>
      </c>
      <c r="B192" s="35" t="s">
        <v>106</v>
      </c>
      <c r="C192" s="36">
        <v>988526.19</v>
      </c>
      <c r="D192" s="36">
        <v>160831.98000000001</v>
      </c>
      <c r="E192" s="37">
        <v>0.16269900000000001</v>
      </c>
      <c r="F192" s="36">
        <v>160831.98000000001</v>
      </c>
      <c r="G192" s="37">
        <v>0.16269900000000001</v>
      </c>
    </row>
    <row r="193" spans="1:7" ht="15.75" x14ac:dyDescent="0.25">
      <c r="A193" s="44">
        <v>13</v>
      </c>
      <c r="B193" s="35" t="s">
        <v>85</v>
      </c>
      <c r="C193" s="36">
        <v>5111489.5999999996</v>
      </c>
      <c r="D193" s="36">
        <v>995659.62</v>
      </c>
      <c r="E193" s="37">
        <v>0.19478899999999999</v>
      </c>
      <c r="F193" s="36">
        <v>773963.9</v>
      </c>
      <c r="G193" s="37">
        <v>0.151417</v>
      </c>
    </row>
    <row r="194" spans="1:7" ht="15.75" x14ac:dyDescent="0.25">
      <c r="A194" s="44">
        <v>14</v>
      </c>
      <c r="B194" s="35" t="s">
        <v>60</v>
      </c>
      <c r="C194" s="36">
        <v>78972527.25</v>
      </c>
      <c r="D194" s="36">
        <v>14878149.09</v>
      </c>
      <c r="E194" s="37">
        <v>0.18839700000000001</v>
      </c>
      <c r="F194" s="36">
        <v>11660897.720000001</v>
      </c>
      <c r="G194" s="37">
        <v>0.14765800000000001</v>
      </c>
    </row>
    <row r="195" spans="1:7" ht="15.75" x14ac:dyDescent="0.25">
      <c r="A195" s="44">
        <v>15</v>
      </c>
      <c r="B195" s="35" t="s">
        <v>62</v>
      </c>
      <c r="C195" s="36">
        <v>14699181.99</v>
      </c>
      <c r="D195" s="36">
        <v>3722314.26</v>
      </c>
      <c r="E195" s="37">
        <v>0.25323299999999999</v>
      </c>
      <c r="F195" s="36">
        <v>1824688.04</v>
      </c>
      <c r="G195" s="37">
        <v>0.124135</v>
      </c>
    </row>
    <row r="196" spans="1:7" ht="15.75" x14ac:dyDescent="0.25">
      <c r="A196" s="44">
        <v>16</v>
      </c>
      <c r="B196" s="35" t="s">
        <v>110</v>
      </c>
      <c r="C196" s="36">
        <v>12456369.93</v>
      </c>
      <c r="D196" s="36">
        <v>1272144.5</v>
      </c>
      <c r="E196" s="37">
        <v>0.102128</v>
      </c>
      <c r="F196" s="36">
        <v>844644.3</v>
      </c>
      <c r="G196" s="37">
        <v>6.7807999999999993E-2</v>
      </c>
    </row>
    <row r="197" spans="1:7" x14ac:dyDescent="0.25">
      <c r="A197" s="100" t="s">
        <v>136</v>
      </c>
      <c r="B197" s="101"/>
      <c r="C197" s="41">
        <v>426092401.97000003</v>
      </c>
      <c r="D197" s="41">
        <v>163787954.11000001</v>
      </c>
      <c r="E197" s="42">
        <v>0.38439499999999999</v>
      </c>
      <c r="F197" s="41">
        <v>79820990.530000001</v>
      </c>
      <c r="G197" s="42">
        <v>0.187333</v>
      </c>
    </row>
    <row r="198" spans="1:7" ht="6.95" customHeight="1" x14ac:dyDescent="0.25">
      <c r="A198" s="43"/>
      <c r="B198" s="43"/>
      <c r="C198" s="43"/>
      <c r="D198" s="43"/>
      <c r="E198" s="43"/>
      <c r="F198" s="43"/>
      <c r="G198" s="43"/>
    </row>
    <row r="199" spans="1:7" ht="6.95" customHeight="1" x14ac:dyDescent="0.25"/>
    <row r="200" spans="1:7" ht="15.75" x14ac:dyDescent="0.25">
      <c r="A200" s="90" t="s">
        <v>39</v>
      </c>
      <c r="B200" s="91"/>
      <c r="C200" s="91"/>
      <c r="D200" s="91"/>
      <c r="E200" s="91"/>
      <c r="F200" s="91"/>
      <c r="G200" s="91"/>
    </row>
    <row r="201" spans="1:7" ht="15.75" x14ac:dyDescent="0.25">
      <c r="A201" s="90" t="s">
        <v>140</v>
      </c>
      <c r="B201" s="91"/>
      <c r="C201" s="91"/>
      <c r="D201" s="91"/>
      <c r="E201" s="91"/>
      <c r="F201" s="91"/>
      <c r="G201" s="91"/>
    </row>
    <row r="202" spans="1:7" ht="38.25" x14ac:dyDescent="0.25">
      <c r="A202" s="34" t="s">
        <v>132</v>
      </c>
      <c r="B202" s="34" t="s">
        <v>137</v>
      </c>
      <c r="C202" s="33" t="s">
        <v>18</v>
      </c>
      <c r="D202" s="33" t="s">
        <v>19</v>
      </c>
      <c r="E202" s="33" t="s">
        <v>43</v>
      </c>
      <c r="F202" s="33" t="s">
        <v>21</v>
      </c>
      <c r="G202" s="33" t="s">
        <v>44</v>
      </c>
    </row>
    <row r="203" spans="1:7" ht="15.75" x14ac:dyDescent="0.25">
      <c r="A203" s="44">
        <v>1</v>
      </c>
      <c r="B203" s="35" t="s">
        <v>87</v>
      </c>
      <c r="C203" s="36">
        <v>56928.09</v>
      </c>
      <c r="D203" s="36">
        <v>56928.09</v>
      </c>
      <c r="E203" s="37">
        <v>1</v>
      </c>
      <c r="F203" s="36">
        <v>56928.09</v>
      </c>
      <c r="G203" s="37">
        <v>1</v>
      </c>
    </row>
    <row r="204" spans="1:7" ht="15.75" x14ac:dyDescent="0.25">
      <c r="A204" s="44">
        <v>2</v>
      </c>
      <c r="B204" s="35" t="s">
        <v>88</v>
      </c>
      <c r="C204" s="36">
        <v>817.68</v>
      </c>
      <c r="D204" s="36">
        <v>817.68</v>
      </c>
      <c r="E204" s="37">
        <v>1</v>
      </c>
      <c r="F204" s="36">
        <v>817.68</v>
      </c>
      <c r="G204" s="37">
        <v>1</v>
      </c>
    </row>
    <row r="205" spans="1:7" ht="15.75" x14ac:dyDescent="0.25">
      <c r="A205" s="44">
        <v>3</v>
      </c>
      <c r="B205" s="35" t="s">
        <v>89</v>
      </c>
      <c r="C205" s="36">
        <v>27394.94</v>
      </c>
      <c r="D205" s="36">
        <v>27394.94</v>
      </c>
      <c r="E205" s="37">
        <v>1</v>
      </c>
      <c r="F205" s="36">
        <v>27394.94</v>
      </c>
      <c r="G205" s="37">
        <v>1</v>
      </c>
    </row>
    <row r="206" spans="1:7" ht="15.75" x14ac:dyDescent="0.25">
      <c r="A206" s="44">
        <v>4</v>
      </c>
      <c r="B206" s="35" t="s">
        <v>90</v>
      </c>
      <c r="C206" s="36">
        <v>9879.34</v>
      </c>
      <c r="D206" s="36">
        <v>9879.34</v>
      </c>
      <c r="E206" s="37">
        <v>1</v>
      </c>
      <c r="F206" s="36">
        <v>9879.34</v>
      </c>
      <c r="G206" s="37">
        <v>1</v>
      </c>
    </row>
    <row r="207" spans="1:7" ht="15.75" x14ac:dyDescent="0.25">
      <c r="A207" s="44">
        <v>5</v>
      </c>
      <c r="B207" s="35" t="s">
        <v>91</v>
      </c>
      <c r="C207" s="36">
        <v>25522.62</v>
      </c>
      <c r="D207" s="36">
        <v>25522.62</v>
      </c>
      <c r="E207" s="37">
        <v>1</v>
      </c>
      <c r="F207" s="36">
        <v>25522.62</v>
      </c>
      <c r="G207" s="37">
        <v>1</v>
      </c>
    </row>
    <row r="208" spans="1:7" ht="15.75" x14ac:dyDescent="0.25">
      <c r="A208" s="44">
        <v>6</v>
      </c>
      <c r="B208" s="35" t="s">
        <v>92</v>
      </c>
      <c r="C208" s="36">
        <v>32109.43</v>
      </c>
      <c r="D208" s="36">
        <v>32109.43</v>
      </c>
      <c r="E208" s="37">
        <v>1</v>
      </c>
      <c r="F208" s="36">
        <v>32109.43</v>
      </c>
      <c r="G208" s="37">
        <v>1</v>
      </c>
    </row>
    <row r="209" spans="1:7" ht="15.75" x14ac:dyDescent="0.25">
      <c r="A209" s="44">
        <v>7</v>
      </c>
      <c r="B209" s="35" t="s">
        <v>93</v>
      </c>
      <c r="C209" s="36">
        <v>56100.78</v>
      </c>
      <c r="D209" s="36">
        <v>56100.78</v>
      </c>
      <c r="E209" s="37">
        <v>1</v>
      </c>
      <c r="F209" s="36">
        <v>56100.78</v>
      </c>
      <c r="G209" s="37">
        <v>1</v>
      </c>
    </row>
    <row r="210" spans="1:7" ht="15.75" x14ac:dyDescent="0.25">
      <c r="A210" s="44">
        <v>8</v>
      </c>
      <c r="B210" s="35" t="s">
        <v>94</v>
      </c>
      <c r="C210" s="36">
        <v>52656.65</v>
      </c>
      <c r="D210" s="36">
        <v>52656.65</v>
      </c>
      <c r="E210" s="37">
        <v>1</v>
      </c>
      <c r="F210" s="36">
        <v>52656.65</v>
      </c>
      <c r="G210" s="37">
        <v>1</v>
      </c>
    </row>
    <row r="211" spans="1:7" ht="15.75" x14ac:dyDescent="0.25">
      <c r="A211" s="44">
        <v>9</v>
      </c>
      <c r="B211" s="35" t="s">
        <v>95</v>
      </c>
      <c r="C211" s="36">
        <v>18782.13</v>
      </c>
      <c r="D211" s="36">
        <v>18782.13</v>
      </c>
      <c r="E211" s="37">
        <v>1</v>
      </c>
      <c r="F211" s="36">
        <v>18782.13</v>
      </c>
      <c r="G211" s="37">
        <v>1</v>
      </c>
    </row>
    <row r="212" spans="1:7" ht="15.75" x14ac:dyDescent="0.25">
      <c r="A212" s="44">
        <v>10</v>
      </c>
      <c r="B212" s="35" t="s">
        <v>115</v>
      </c>
      <c r="C212" s="36">
        <v>810</v>
      </c>
      <c r="D212" s="36">
        <v>570</v>
      </c>
      <c r="E212" s="37">
        <v>0.703704</v>
      </c>
      <c r="F212" s="36">
        <v>570</v>
      </c>
      <c r="G212" s="37">
        <v>0.703704</v>
      </c>
    </row>
    <row r="213" spans="1:7" ht="15.75" x14ac:dyDescent="0.25">
      <c r="A213" s="44">
        <v>11</v>
      </c>
      <c r="B213" s="35" t="s">
        <v>66</v>
      </c>
      <c r="C213" s="36">
        <v>40000</v>
      </c>
      <c r="D213" s="36">
        <v>19133.900000000001</v>
      </c>
      <c r="E213" s="37">
        <v>0.478348</v>
      </c>
      <c r="F213" s="36">
        <v>19133.900000000001</v>
      </c>
      <c r="G213" s="37">
        <v>0.478348</v>
      </c>
    </row>
    <row r="214" spans="1:7" ht="15.75" x14ac:dyDescent="0.25">
      <c r="A214" s="44">
        <v>12</v>
      </c>
      <c r="B214" s="35" t="s">
        <v>48</v>
      </c>
      <c r="C214" s="36">
        <v>66949580.520000003</v>
      </c>
      <c r="D214" s="36">
        <v>28721022.960000001</v>
      </c>
      <c r="E214" s="37">
        <v>0.42899500000000002</v>
      </c>
      <c r="F214" s="36">
        <v>16519736.23</v>
      </c>
      <c r="G214" s="37">
        <v>0.246749</v>
      </c>
    </row>
    <row r="215" spans="1:7" ht="15.75" x14ac:dyDescent="0.25">
      <c r="A215" s="44">
        <v>13</v>
      </c>
      <c r="B215" s="35" t="s">
        <v>67</v>
      </c>
      <c r="C215" s="36">
        <v>10162672.4</v>
      </c>
      <c r="D215" s="36">
        <v>2941386.08</v>
      </c>
      <c r="E215" s="37">
        <v>0.28943000000000002</v>
      </c>
      <c r="F215" s="36">
        <v>2481478.9</v>
      </c>
      <c r="G215" s="37">
        <v>0.244176</v>
      </c>
    </row>
    <row r="216" spans="1:7" ht="15.75" x14ac:dyDescent="0.25">
      <c r="A216" s="44">
        <v>14</v>
      </c>
      <c r="B216" s="35" t="s">
        <v>74</v>
      </c>
      <c r="C216" s="36">
        <v>2935840.3</v>
      </c>
      <c r="D216" s="36">
        <v>696697.49</v>
      </c>
      <c r="E216" s="37">
        <v>0.23730799999999999</v>
      </c>
      <c r="F216" s="36">
        <v>691828.94</v>
      </c>
      <c r="G216" s="37">
        <v>0.235649</v>
      </c>
    </row>
    <row r="217" spans="1:7" ht="15.75" x14ac:dyDescent="0.25">
      <c r="A217" s="44">
        <v>15</v>
      </c>
      <c r="B217" s="35" t="s">
        <v>68</v>
      </c>
      <c r="C217" s="36">
        <v>2184701.67</v>
      </c>
      <c r="D217" s="36">
        <v>564699.62</v>
      </c>
      <c r="E217" s="37">
        <v>0.25847900000000001</v>
      </c>
      <c r="F217" s="36">
        <v>494300.07</v>
      </c>
      <c r="G217" s="37">
        <v>0.22625500000000001</v>
      </c>
    </row>
    <row r="218" spans="1:7" ht="15.75" x14ac:dyDescent="0.25">
      <c r="A218" s="44">
        <v>16</v>
      </c>
      <c r="B218" s="35" t="s">
        <v>75</v>
      </c>
      <c r="C218" s="36">
        <v>4723311.37</v>
      </c>
      <c r="D218" s="36">
        <v>1189735.1299999999</v>
      </c>
      <c r="E218" s="37">
        <v>0.251886</v>
      </c>
      <c r="F218" s="36">
        <v>1061936.74</v>
      </c>
      <c r="G218" s="37">
        <v>0.224829</v>
      </c>
    </row>
    <row r="219" spans="1:7" ht="15.75" x14ac:dyDescent="0.25">
      <c r="A219" s="44">
        <v>17</v>
      </c>
      <c r="B219" s="35" t="s">
        <v>49</v>
      </c>
      <c r="C219" s="36">
        <v>12734397.57</v>
      </c>
      <c r="D219" s="36">
        <v>3688267.67</v>
      </c>
      <c r="E219" s="37">
        <v>0.28963</v>
      </c>
      <c r="F219" s="36">
        <v>2839549.11</v>
      </c>
      <c r="G219" s="37">
        <v>0.22298299999999999</v>
      </c>
    </row>
    <row r="220" spans="1:7" ht="15.75" x14ac:dyDescent="0.25">
      <c r="A220" s="44">
        <v>18</v>
      </c>
      <c r="B220" s="35" t="s">
        <v>78</v>
      </c>
      <c r="C220" s="36">
        <v>2295944.12</v>
      </c>
      <c r="D220" s="36">
        <v>482573.13</v>
      </c>
      <c r="E220" s="37">
        <v>0.21018500000000001</v>
      </c>
      <c r="F220" s="36">
        <v>473606.26</v>
      </c>
      <c r="G220" s="37">
        <v>0.20627999999999999</v>
      </c>
    </row>
    <row r="221" spans="1:7" ht="15.75" x14ac:dyDescent="0.25">
      <c r="A221" s="44">
        <v>19</v>
      </c>
      <c r="B221" s="35" t="s">
        <v>84</v>
      </c>
      <c r="C221" s="36">
        <v>43836813.740000002</v>
      </c>
      <c r="D221" s="36">
        <v>14356726.07</v>
      </c>
      <c r="E221" s="37">
        <v>0.32750400000000002</v>
      </c>
      <c r="F221" s="36">
        <v>8903768.7200000007</v>
      </c>
      <c r="G221" s="37">
        <v>0.20311199999999999</v>
      </c>
    </row>
    <row r="222" spans="1:7" ht="15.75" x14ac:dyDescent="0.25">
      <c r="A222" s="44">
        <v>20</v>
      </c>
      <c r="B222" s="35" t="s">
        <v>101</v>
      </c>
      <c r="C222" s="36">
        <v>3090275.33</v>
      </c>
      <c r="D222" s="36">
        <v>751111.78</v>
      </c>
      <c r="E222" s="37">
        <v>0.243057</v>
      </c>
      <c r="F222" s="36">
        <v>599792.22</v>
      </c>
      <c r="G222" s="37">
        <v>0.19409000000000001</v>
      </c>
    </row>
    <row r="223" spans="1:7" ht="15.75" x14ac:dyDescent="0.25">
      <c r="A223" s="44">
        <v>21</v>
      </c>
      <c r="B223" s="35" t="s">
        <v>63</v>
      </c>
      <c r="C223" s="36">
        <v>39443028.079999998</v>
      </c>
      <c r="D223" s="36">
        <v>12233603.15</v>
      </c>
      <c r="E223" s="37">
        <v>0.31015900000000002</v>
      </c>
      <c r="F223" s="36">
        <v>7612794.7199999997</v>
      </c>
      <c r="G223" s="37">
        <v>0.19300700000000001</v>
      </c>
    </row>
    <row r="224" spans="1:7" ht="15.75" x14ac:dyDescent="0.25">
      <c r="A224" s="44">
        <v>22</v>
      </c>
      <c r="B224" s="35" t="s">
        <v>50</v>
      </c>
      <c r="C224" s="36">
        <v>122954114.95999999</v>
      </c>
      <c r="D224" s="36">
        <v>75209494.170000002</v>
      </c>
      <c r="E224" s="37">
        <v>0.61168699999999998</v>
      </c>
      <c r="F224" s="36">
        <v>23205264.059999999</v>
      </c>
      <c r="G224" s="37">
        <v>0.18873100000000001</v>
      </c>
    </row>
    <row r="225" spans="1:7" ht="15.75" x14ac:dyDescent="0.25">
      <c r="A225" s="44">
        <v>23</v>
      </c>
      <c r="B225" s="35" t="s">
        <v>77</v>
      </c>
      <c r="C225" s="36">
        <v>5886563.7999999998</v>
      </c>
      <c r="D225" s="36">
        <v>2220504.1</v>
      </c>
      <c r="E225" s="37">
        <v>0.377216</v>
      </c>
      <c r="F225" s="36">
        <v>1085240.46</v>
      </c>
      <c r="G225" s="37">
        <v>0.184359</v>
      </c>
    </row>
    <row r="226" spans="1:7" ht="15.75" x14ac:dyDescent="0.25">
      <c r="A226" s="44">
        <v>24</v>
      </c>
      <c r="B226" s="35" t="s">
        <v>45</v>
      </c>
      <c r="C226" s="36">
        <v>275342728.47000003</v>
      </c>
      <c r="D226" s="36">
        <v>66037566.609999999</v>
      </c>
      <c r="E226" s="37">
        <v>0.239838</v>
      </c>
      <c r="F226" s="36">
        <v>50093787.380000003</v>
      </c>
      <c r="G226" s="37">
        <v>0.18193200000000001</v>
      </c>
    </row>
    <row r="227" spans="1:7" ht="15.75" x14ac:dyDescent="0.25">
      <c r="A227" s="44">
        <v>25</v>
      </c>
      <c r="B227" s="35" t="s">
        <v>109</v>
      </c>
      <c r="C227" s="36">
        <v>4124697.24</v>
      </c>
      <c r="D227" s="36">
        <v>1743800.46</v>
      </c>
      <c r="E227" s="37">
        <v>0.42277100000000001</v>
      </c>
      <c r="F227" s="36">
        <v>749523.62</v>
      </c>
      <c r="G227" s="37">
        <v>0.18171599999999999</v>
      </c>
    </row>
    <row r="228" spans="1:7" ht="15.75" x14ac:dyDescent="0.25">
      <c r="A228" s="44">
        <v>26</v>
      </c>
      <c r="B228" s="35" t="s">
        <v>61</v>
      </c>
      <c r="C228" s="36">
        <v>50374440.340000004</v>
      </c>
      <c r="D228" s="36">
        <v>12285100.16</v>
      </c>
      <c r="E228" s="37">
        <v>0.24387600000000001</v>
      </c>
      <c r="F228" s="36">
        <v>8950834.1999999993</v>
      </c>
      <c r="G228" s="37">
        <v>0.17768600000000001</v>
      </c>
    </row>
    <row r="229" spans="1:7" ht="15.75" x14ac:dyDescent="0.25">
      <c r="A229" s="44">
        <v>27</v>
      </c>
      <c r="B229" s="35" t="s">
        <v>103</v>
      </c>
      <c r="C229" s="36">
        <v>785000</v>
      </c>
      <c r="D229" s="36">
        <v>480612.27</v>
      </c>
      <c r="E229" s="37">
        <v>0.61224500000000004</v>
      </c>
      <c r="F229" s="36">
        <v>139187.51999999999</v>
      </c>
      <c r="G229" s="37">
        <v>0.17730899999999999</v>
      </c>
    </row>
    <row r="230" spans="1:7" ht="15.75" x14ac:dyDescent="0.25">
      <c r="A230" s="44">
        <v>28</v>
      </c>
      <c r="B230" s="35" t="s">
        <v>76</v>
      </c>
      <c r="C230" s="36">
        <v>11814701</v>
      </c>
      <c r="D230" s="36">
        <v>3790151.28</v>
      </c>
      <c r="E230" s="37">
        <v>0.32079999999999997</v>
      </c>
      <c r="F230" s="36">
        <v>2071702.11</v>
      </c>
      <c r="G230" s="37">
        <v>0.17535000000000001</v>
      </c>
    </row>
    <row r="231" spans="1:7" ht="15.75" x14ac:dyDescent="0.25">
      <c r="A231" s="44">
        <v>29</v>
      </c>
      <c r="B231" s="35" t="s">
        <v>51</v>
      </c>
      <c r="C231" s="36">
        <v>401254</v>
      </c>
      <c r="D231" s="36">
        <v>87953.02</v>
      </c>
      <c r="E231" s="37">
        <v>0.219195</v>
      </c>
      <c r="F231" s="36">
        <v>69843.429999999993</v>
      </c>
      <c r="G231" s="37">
        <v>0.174063</v>
      </c>
    </row>
    <row r="232" spans="1:7" ht="15.75" x14ac:dyDescent="0.25">
      <c r="A232" s="44">
        <v>30</v>
      </c>
      <c r="B232" s="35" t="s">
        <v>117</v>
      </c>
      <c r="C232" s="36">
        <v>290000</v>
      </c>
      <c r="D232" s="36">
        <v>187463.38</v>
      </c>
      <c r="E232" s="37">
        <v>0.64642500000000003</v>
      </c>
      <c r="F232" s="36">
        <v>49414.77</v>
      </c>
      <c r="G232" s="37">
        <v>0.17039599999999999</v>
      </c>
    </row>
    <row r="233" spans="1:7" ht="15.75" x14ac:dyDescent="0.25">
      <c r="A233" s="44">
        <v>31</v>
      </c>
      <c r="B233" s="35" t="s">
        <v>46</v>
      </c>
      <c r="C233" s="36">
        <v>6401420.4900000002</v>
      </c>
      <c r="D233" s="36">
        <v>1333407.6399999999</v>
      </c>
      <c r="E233" s="37">
        <v>0.20829900000000001</v>
      </c>
      <c r="F233" s="36">
        <v>1076051.8500000001</v>
      </c>
      <c r="G233" s="37">
        <v>0.168096</v>
      </c>
    </row>
    <row r="234" spans="1:7" ht="15.75" x14ac:dyDescent="0.25">
      <c r="A234" s="44">
        <v>32</v>
      </c>
      <c r="B234" s="35" t="s">
        <v>102</v>
      </c>
      <c r="C234" s="36">
        <v>675000</v>
      </c>
      <c r="D234" s="36">
        <v>347181.65</v>
      </c>
      <c r="E234" s="37">
        <v>0.51434299999999999</v>
      </c>
      <c r="F234" s="36">
        <v>112662.65</v>
      </c>
      <c r="G234" s="37">
        <v>0.166908</v>
      </c>
    </row>
    <row r="235" spans="1:7" ht="15.75" x14ac:dyDescent="0.25">
      <c r="A235" s="44">
        <v>33</v>
      </c>
      <c r="B235" s="35" t="s">
        <v>121</v>
      </c>
      <c r="C235" s="36">
        <v>890000</v>
      </c>
      <c r="D235" s="36">
        <v>502676.55</v>
      </c>
      <c r="E235" s="37">
        <v>0.564805</v>
      </c>
      <c r="F235" s="36">
        <v>147760.03</v>
      </c>
      <c r="G235" s="37">
        <v>0.166023</v>
      </c>
    </row>
    <row r="236" spans="1:7" ht="15.75" x14ac:dyDescent="0.25">
      <c r="A236" s="44">
        <v>34</v>
      </c>
      <c r="B236" s="35" t="s">
        <v>106</v>
      </c>
      <c r="C236" s="36">
        <v>988526.19</v>
      </c>
      <c r="D236" s="36">
        <v>160831.98000000001</v>
      </c>
      <c r="E236" s="37">
        <v>0.16269900000000001</v>
      </c>
      <c r="F236" s="36">
        <v>160831.98000000001</v>
      </c>
      <c r="G236" s="37">
        <v>0.16269900000000001</v>
      </c>
    </row>
    <row r="237" spans="1:7" ht="15.75" x14ac:dyDescent="0.25">
      <c r="A237" s="44">
        <v>35</v>
      </c>
      <c r="B237" s="35" t="s">
        <v>58</v>
      </c>
      <c r="C237" s="36">
        <v>3500000</v>
      </c>
      <c r="D237" s="36">
        <v>1544270.57</v>
      </c>
      <c r="E237" s="37">
        <v>0.44122</v>
      </c>
      <c r="F237" s="36">
        <v>564307.16</v>
      </c>
      <c r="G237" s="37">
        <v>0.16123100000000001</v>
      </c>
    </row>
    <row r="238" spans="1:7" ht="15.75" x14ac:dyDescent="0.25">
      <c r="A238" s="44">
        <v>36</v>
      </c>
      <c r="B238" s="35" t="s">
        <v>118</v>
      </c>
      <c r="C238" s="36">
        <v>1370000</v>
      </c>
      <c r="D238" s="36">
        <v>662508.74</v>
      </c>
      <c r="E238" s="37">
        <v>0.48358299999999999</v>
      </c>
      <c r="F238" s="36">
        <v>218376.43</v>
      </c>
      <c r="G238" s="37">
        <v>0.15939900000000001</v>
      </c>
    </row>
    <row r="239" spans="1:7" ht="15.75" x14ac:dyDescent="0.25">
      <c r="A239" s="44">
        <v>37</v>
      </c>
      <c r="B239" s="35" t="s">
        <v>69</v>
      </c>
      <c r="C239" s="36">
        <v>16288322.68</v>
      </c>
      <c r="D239" s="36">
        <v>4661581.2699999996</v>
      </c>
      <c r="E239" s="37">
        <v>0.286192</v>
      </c>
      <c r="F239" s="36">
        <v>2558270.19</v>
      </c>
      <c r="G239" s="37">
        <v>0.15706200000000001</v>
      </c>
    </row>
    <row r="240" spans="1:7" ht="15.75" x14ac:dyDescent="0.25">
      <c r="A240" s="44">
        <v>38</v>
      </c>
      <c r="B240" s="35" t="s">
        <v>85</v>
      </c>
      <c r="C240" s="36">
        <v>5111489.5999999996</v>
      </c>
      <c r="D240" s="36">
        <v>995659.62</v>
      </c>
      <c r="E240" s="37">
        <v>0.19478899999999999</v>
      </c>
      <c r="F240" s="36">
        <v>773963.9</v>
      </c>
      <c r="G240" s="37">
        <v>0.151417</v>
      </c>
    </row>
    <row r="241" spans="1:7" ht="15.75" x14ac:dyDescent="0.25">
      <c r="A241" s="44">
        <v>39</v>
      </c>
      <c r="B241" s="35" t="s">
        <v>60</v>
      </c>
      <c r="C241" s="36">
        <v>78972527.25</v>
      </c>
      <c r="D241" s="36">
        <v>14878149.09</v>
      </c>
      <c r="E241" s="37">
        <v>0.18839700000000001</v>
      </c>
      <c r="F241" s="36">
        <v>11660897.720000001</v>
      </c>
      <c r="G241" s="37">
        <v>0.14765800000000001</v>
      </c>
    </row>
    <row r="242" spans="1:7" ht="15.75" x14ac:dyDescent="0.25">
      <c r="A242" s="44">
        <v>40</v>
      </c>
      <c r="B242" s="35" t="s">
        <v>124</v>
      </c>
      <c r="C242" s="36">
        <v>760000</v>
      </c>
      <c r="D242" s="36">
        <v>645267.46</v>
      </c>
      <c r="E242" s="37">
        <v>0.84903600000000001</v>
      </c>
      <c r="F242" s="36">
        <v>103371.46</v>
      </c>
      <c r="G242" s="37">
        <v>0.136015</v>
      </c>
    </row>
    <row r="243" spans="1:7" ht="15.75" x14ac:dyDescent="0.25">
      <c r="A243" s="44">
        <v>41</v>
      </c>
      <c r="B243" s="35" t="s">
        <v>100</v>
      </c>
      <c r="C243" s="36">
        <v>285000</v>
      </c>
      <c r="D243" s="36">
        <v>169505.76</v>
      </c>
      <c r="E243" s="37">
        <v>0.59475699999999998</v>
      </c>
      <c r="F243" s="36">
        <v>38350.480000000003</v>
      </c>
      <c r="G243" s="37">
        <v>0.13456299999999999</v>
      </c>
    </row>
    <row r="244" spans="1:7" ht="15.75" x14ac:dyDescent="0.25">
      <c r="A244" s="44">
        <v>42</v>
      </c>
      <c r="B244" s="35" t="s">
        <v>62</v>
      </c>
      <c r="C244" s="36">
        <v>14699181.99</v>
      </c>
      <c r="D244" s="36">
        <v>3722314.26</v>
      </c>
      <c r="E244" s="37">
        <v>0.25323299999999999</v>
      </c>
      <c r="F244" s="36">
        <v>1824688.04</v>
      </c>
      <c r="G244" s="37">
        <v>0.124135</v>
      </c>
    </row>
    <row r="245" spans="1:7" ht="15.75" x14ac:dyDescent="0.25">
      <c r="A245" s="44">
        <v>43</v>
      </c>
      <c r="B245" s="35" t="s">
        <v>52</v>
      </c>
      <c r="C245" s="36">
        <v>400000</v>
      </c>
      <c r="D245" s="36">
        <v>67196.5</v>
      </c>
      <c r="E245" s="37">
        <v>0.167991</v>
      </c>
      <c r="F245" s="36">
        <v>48296.5</v>
      </c>
      <c r="G245" s="37">
        <v>0.120741</v>
      </c>
    </row>
    <row r="246" spans="1:7" ht="15.75" x14ac:dyDescent="0.25">
      <c r="A246" s="44">
        <v>44</v>
      </c>
      <c r="B246" s="35" t="s">
        <v>70</v>
      </c>
      <c r="C246" s="36">
        <v>54576</v>
      </c>
      <c r="D246" s="36">
        <v>6159</v>
      </c>
      <c r="E246" s="37">
        <v>0.11285199999999999</v>
      </c>
      <c r="F246" s="36">
        <v>6159</v>
      </c>
      <c r="G246" s="37">
        <v>0.11285199999999999</v>
      </c>
    </row>
    <row r="247" spans="1:7" ht="15.75" x14ac:dyDescent="0.25">
      <c r="A247" s="44">
        <v>45</v>
      </c>
      <c r="B247" s="35" t="s">
        <v>122</v>
      </c>
      <c r="C247" s="36">
        <v>1100000</v>
      </c>
      <c r="D247" s="36">
        <v>811963.41</v>
      </c>
      <c r="E247" s="37">
        <v>0.73814900000000006</v>
      </c>
      <c r="F247" s="36">
        <v>108945.99</v>
      </c>
      <c r="G247" s="37">
        <v>9.9042000000000005E-2</v>
      </c>
    </row>
    <row r="248" spans="1:7" ht="15.75" x14ac:dyDescent="0.25">
      <c r="A248" s="44">
        <v>46</v>
      </c>
      <c r="B248" s="35" t="s">
        <v>125</v>
      </c>
      <c r="C248" s="36">
        <v>160000</v>
      </c>
      <c r="D248" s="36">
        <v>110599.32</v>
      </c>
      <c r="E248" s="37">
        <v>0.69124600000000003</v>
      </c>
      <c r="F248" s="36">
        <v>14942.07</v>
      </c>
      <c r="G248" s="37">
        <v>9.3387999999999999E-2</v>
      </c>
    </row>
    <row r="249" spans="1:7" ht="15.75" x14ac:dyDescent="0.25">
      <c r="A249" s="44">
        <v>47</v>
      </c>
      <c r="B249" s="35" t="s">
        <v>119</v>
      </c>
      <c r="C249" s="36">
        <v>1300000</v>
      </c>
      <c r="D249" s="36">
        <v>953301.25</v>
      </c>
      <c r="E249" s="37">
        <v>0.73330899999999999</v>
      </c>
      <c r="F249" s="36">
        <v>116492.52</v>
      </c>
      <c r="G249" s="37">
        <v>8.9609999999999995E-2</v>
      </c>
    </row>
    <row r="250" spans="1:7" ht="15.75" x14ac:dyDescent="0.25">
      <c r="A250" s="44">
        <v>48</v>
      </c>
      <c r="B250" s="35" t="s">
        <v>120</v>
      </c>
      <c r="C250" s="36">
        <v>1500000</v>
      </c>
      <c r="D250" s="36">
        <v>718187.35</v>
      </c>
      <c r="E250" s="37">
        <v>0.478792</v>
      </c>
      <c r="F250" s="36">
        <v>122524.73</v>
      </c>
      <c r="G250" s="37">
        <v>8.1683000000000006E-2</v>
      </c>
    </row>
    <row r="251" spans="1:7" ht="15.75" x14ac:dyDescent="0.25">
      <c r="A251" s="44">
        <v>49</v>
      </c>
      <c r="B251" s="35" t="s">
        <v>107</v>
      </c>
      <c r="C251" s="36">
        <v>320000</v>
      </c>
      <c r="D251" s="36">
        <v>122359.5</v>
      </c>
      <c r="E251" s="37">
        <v>0.38237300000000002</v>
      </c>
      <c r="F251" s="36">
        <v>23386.5</v>
      </c>
      <c r="G251" s="37">
        <v>7.3082999999999995E-2</v>
      </c>
    </row>
    <row r="252" spans="1:7" ht="15.75" x14ac:dyDescent="0.25">
      <c r="A252" s="44">
        <v>50</v>
      </c>
      <c r="B252" s="35" t="s">
        <v>110</v>
      </c>
      <c r="C252" s="36">
        <v>12456369.93</v>
      </c>
      <c r="D252" s="36">
        <v>1272144.5</v>
      </c>
      <c r="E252" s="37">
        <v>0.102128</v>
      </c>
      <c r="F252" s="36">
        <v>844644.3</v>
      </c>
      <c r="G252" s="37">
        <v>6.7807999999999993E-2</v>
      </c>
    </row>
    <row r="253" spans="1:7" ht="15.75" x14ac:dyDescent="0.25">
      <c r="A253" s="44">
        <v>51</v>
      </c>
      <c r="B253" s="35" t="s">
        <v>83</v>
      </c>
      <c r="C253" s="36">
        <v>2039631</v>
      </c>
      <c r="D253" s="36">
        <v>584639.68000000005</v>
      </c>
      <c r="E253" s="37">
        <v>0.28664000000000001</v>
      </c>
      <c r="F253" s="36">
        <v>132869.76000000001</v>
      </c>
      <c r="G253" s="37">
        <v>6.5143999999999994E-2</v>
      </c>
    </row>
    <row r="254" spans="1:7" ht="15.75" x14ac:dyDescent="0.25">
      <c r="A254" s="44">
        <v>52</v>
      </c>
      <c r="B254" s="35" t="s">
        <v>126</v>
      </c>
      <c r="C254" s="36">
        <v>850000</v>
      </c>
      <c r="D254" s="36">
        <v>591926.93999999994</v>
      </c>
      <c r="E254" s="37">
        <v>0.69638500000000003</v>
      </c>
      <c r="F254" s="36">
        <v>40476.410000000003</v>
      </c>
      <c r="G254" s="37">
        <v>4.7619000000000002E-2</v>
      </c>
    </row>
    <row r="255" spans="1:7" ht="15.75" x14ac:dyDescent="0.25">
      <c r="A255" s="44">
        <v>53</v>
      </c>
      <c r="B255" s="35" t="s">
        <v>104</v>
      </c>
      <c r="C255" s="36">
        <v>50000</v>
      </c>
      <c r="D255" s="36">
        <v>4407.6899999999996</v>
      </c>
      <c r="E255" s="37">
        <v>8.8153999999999996E-2</v>
      </c>
      <c r="F255" s="36">
        <v>2098.08</v>
      </c>
      <c r="G255" s="37">
        <v>4.1961999999999999E-2</v>
      </c>
    </row>
    <row r="256" spans="1:7" ht="15.75" x14ac:dyDescent="0.25">
      <c r="A256" s="44">
        <v>54</v>
      </c>
      <c r="B256" s="35" t="s">
        <v>112</v>
      </c>
      <c r="C256" s="36">
        <v>95000</v>
      </c>
      <c r="D256" s="36">
        <v>3858.36</v>
      </c>
      <c r="E256" s="37">
        <v>4.0613999999999997E-2</v>
      </c>
      <c r="F256" s="36">
        <v>3858.36</v>
      </c>
      <c r="G256" s="37">
        <v>4.0613999999999997E-2</v>
      </c>
    </row>
    <row r="257" spans="1:7" ht="15.75" x14ac:dyDescent="0.25">
      <c r="A257" s="44">
        <v>55</v>
      </c>
      <c r="B257" s="35" t="s">
        <v>129</v>
      </c>
      <c r="C257" s="36">
        <v>1950000</v>
      </c>
      <c r="D257" s="36">
        <v>823421.01</v>
      </c>
      <c r="E257" s="37">
        <v>0.422267</v>
      </c>
      <c r="F257" s="36">
        <v>62314.66</v>
      </c>
      <c r="G257" s="37">
        <v>3.1955999999999998E-2</v>
      </c>
    </row>
    <row r="258" spans="1:7" ht="15.75" x14ac:dyDescent="0.25">
      <c r="A258" s="44">
        <v>56</v>
      </c>
      <c r="B258" s="35" t="s">
        <v>111</v>
      </c>
      <c r="C258" s="36">
        <v>31520</v>
      </c>
      <c r="D258" s="36">
        <v>2894.4</v>
      </c>
      <c r="E258" s="37">
        <v>9.1827000000000006E-2</v>
      </c>
      <c r="F258" s="36">
        <v>723.6</v>
      </c>
      <c r="G258" s="37">
        <v>2.2957000000000002E-2</v>
      </c>
    </row>
    <row r="259" spans="1:7" ht="15.75" x14ac:dyDescent="0.25">
      <c r="A259" s="44">
        <v>57</v>
      </c>
      <c r="B259" s="35" t="s">
        <v>71</v>
      </c>
      <c r="C259" s="36">
        <v>114000</v>
      </c>
      <c r="D259" s="36">
        <v>82539.56</v>
      </c>
      <c r="E259" s="37">
        <v>0.72403099999999998</v>
      </c>
      <c r="F259" s="36">
        <v>1740</v>
      </c>
      <c r="G259" s="37">
        <v>1.5263000000000001E-2</v>
      </c>
    </row>
    <row r="260" spans="1:7" ht="15.75" x14ac:dyDescent="0.25">
      <c r="A260" s="44">
        <v>58</v>
      </c>
      <c r="B260" s="35" t="s">
        <v>123</v>
      </c>
      <c r="C260" s="36">
        <v>1000000</v>
      </c>
      <c r="D260" s="36">
        <v>642236.57999999996</v>
      </c>
      <c r="E260" s="37">
        <v>0.64223699999999995</v>
      </c>
      <c r="F260" s="36">
        <v>12964.64</v>
      </c>
      <c r="G260" s="37">
        <v>1.2965000000000001E-2</v>
      </c>
    </row>
    <row r="261" spans="1:7" ht="15.75" x14ac:dyDescent="0.25">
      <c r="A261" s="44">
        <v>59</v>
      </c>
      <c r="B261" s="35" t="s">
        <v>98</v>
      </c>
      <c r="C261" s="36">
        <v>3350808.34</v>
      </c>
      <c r="D261" s="36">
        <v>697225.1</v>
      </c>
      <c r="E261" s="37">
        <v>0.20807700000000001</v>
      </c>
      <c r="F261" s="36">
        <v>26446.51</v>
      </c>
      <c r="G261" s="37">
        <v>7.8930000000000007E-3</v>
      </c>
    </row>
    <row r="262" spans="1:7" ht="15.75" x14ac:dyDescent="0.25">
      <c r="A262" s="44">
        <v>60</v>
      </c>
      <c r="B262" s="35" t="s">
        <v>72</v>
      </c>
      <c r="C262" s="36">
        <v>10000</v>
      </c>
      <c r="D262" s="36">
        <v>0</v>
      </c>
      <c r="E262" s="37">
        <v>0</v>
      </c>
      <c r="F262" s="36">
        <v>0</v>
      </c>
      <c r="G262" s="37">
        <v>0</v>
      </c>
    </row>
    <row r="263" spans="1:7" ht="15.75" x14ac:dyDescent="0.25">
      <c r="A263" s="44">
        <v>61</v>
      </c>
      <c r="B263" s="35" t="s">
        <v>79</v>
      </c>
      <c r="C263" s="36">
        <v>3853.4</v>
      </c>
      <c r="D263" s="36">
        <v>0</v>
      </c>
      <c r="E263" s="37">
        <v>0</v>
      </c>
      <c r="F263" s="36">
        <v>0</v>
      </c>
      <c r="G263" s="37">
        <v>0</v>
      </c>
    </row>
    <row r="264" spans="1:7" ht="15.75" x14ac:dyDescent="0.25">
      <c r="A264" s="44">
        <v>62</v>
      </c>
      <c r="B264" s="35" t="s">
        <v>64</v>
      </c>
      <c r="C264" s="36">
        <v>40000</v>
      </c>
      <c r="D264" s="36">
        <v>0</v>
      </c>
      <c r="E264" s="37">
        <v>0</v>
      </c>
      <c r="F264" s="36">
        <v>0</v>
      </c>
      <c r="G264" s="37">
        <v>0</v>
      </c>
    </row>
    <row r="265" spans="1:7" ht="15.75" x14ac:dyDescent="0.25">
      <c r="A265" s="44">
        <v>63</v>
      </c>
      <c r="B265" s="35" t="s">
        <v>55</v>
      </c>
      <c r="C265" s="36">
        <v>166000</v>
      </c>
      <c r="D265" s="36">
        <v>60</v>
      </c>
      <c r="E265" s="37">
        <v>3.6099999999999999E-4</v>
      </c>
      <c r="F265" s="36">
        <v>0</v>
      </c>
      <c r="G265" s="37">
        <v>0</v>
      </c>
    </row>
    <row r="266" spans="1:7" ht="15.75" x14ac:dyDescent="0.25">
      <c r="A266" s="44">
        <v>64</v>
      </c>
      <c r="B266" s="35" t="s">
        <v>96</v>
      </c>
      <c r="C266" s="36">
        <v>0</v>
      </c>
      <c r="D266" s="36">
        <v>0</v>
      </c>
      <c r="E266" s="37">
        <v>0</v>
      </c>
      <c r="F266" s="36">
        <v>0</v>
      </c>
      <c r="G266" s="37">
        <v>0</v>
      </c>
    </row>
    <row r="267" spans="1:7" ht="15.75" x14ac:dyDescent="0.25">
      <c r="A267" s="44">
        <v>65</v>
      </c>
      <c r="B267" s="35" t="s">
        <v>127</v>
      </c>
      <c r="C267" s="36">
        <v>42500</v>
      </c>
      <c r="D267" s="36">
        <v>300</v>
      </c>
      <c r="E267" s="37">
        <v>7.0590000000000002E-3</v>
      </c>
      <c r="F267" s="36">
        <v>0</v>
      </c>
      <c r="G267" s="37">
        <v>0</v>
      </c>
    </row>
    <row r="268" spans="1:7" ht="15.75" x14ac:dyDescent="0.25">
      <c r="A268" s="44">
        <v>66</v>
      </c>
      <c r="B268" s="35" t="s">
        <v>82</v>
      </c>
      <c r="C268" s="36">
        <v>8000</v>
      </c>
      <c r="D268" s="36">
        <v>0</v>
      </c>
      <c r="E268" s="37">
        <v>0</v>
      </c>
      <c r="F268" s="36">
        <v>0</v>
      </c>
      <c r="G268" s="37">
        <v>0</v>
      </c>
    </row>
    <row r="269" spans="1:7" ht="15.75" x14ac:dyDescent="0.25">
      <c r="A269" s="44">
        <v>67</v>
      </c>
      <c r="B269" s="35" t="s">
        <v>114</v>
      </c>
      <c r="C269" s="36">
        <v>5246.1</v>
      </c>
      <c r="D269" s="36">
        <v>0</v>
      </c>
      <c r="E269" s="37">
        <v>0</v>
      </c>
      <c r="F269" s="36">
        <v>0</v>
      </c>
      <c r="G269" s="37">
        <v>0</v>
      </c>
    </row>
    <row r="270" spans="1:7" s="54" customFormat="1" x14ac:dyDescent="0.25">
      <c r="A270" s="92" t="s">
        <v>130</v>
      </c>
      <c r="B270" s="93"/>
      <c r="C270" s="52">
        <v>817640039.53999996</v>
      </c>
      <c r="D270" s="52">
        <v>265087138.83000001</v>
      </c>
      <c r="E270" s="53">
        <v>0.32421</v>
      </c>
      <c r="F270" s="52">
        <v>149201900.53999999</v>
      </c>
      <c r="G270" s="53">
        <v>0.182479</v>
      </c>
    </row>
    <row r="271" spans="1:7" ht="6.95" customHeight="1" x14ac:dyDescent="0.25"/>
    <row r="272" spans="1:7" hidden="1" x14ac:dyDescent="0.25"/>
    <row r="273" spans="1:7" hidden="1" x14ac:dyDescent="0.25"/>
    <row r="274" spans="1:7" ht="15.75" hidden="1" x14ac:dyDescent="0.25">
      <c r="A274" s="43"/>
      <c r="B274" s="43"/>
      <c r="C274" s="43"/>
      <c r="D274" s="43"/>
      <c r="E274" s="43"/>
      <c r="F274" s="43"/>
      <c r="G274" s="43"/>
    </row>
    <row r="275" spans="1:7" hidden="1" x14ac:dyDescent="0.25"/>
  </sheetData>
  <mergeCells count="33">
    <mergeCell ref="A1:G1"/>
    <mergeCell ref="A2:G2"/>
    <mergeCell ref="A3:G3"/>
    <mergeCell ref="A4:G4"/>
    <mergeCell ref="A6:A11"/>
    <mergeCell ref="A12:A18"/>
    <mergeCell ref="A19:A26"/>
    <mergeCell ref="A27:A31"/>
    <mergeCell ref="A32:A37"/>
    <mergeCell ref="A38:A40"/>
    <mergeCell ref="A41:A46"/>
    <mergeCell ref="A47:A48"/>
    <mergeCell ref="A49:A51"/>
    <mergeCell ref="A52:A63"/>
    <mergeCell ref="A64:A68"/>
    <mergeCell ref="A69:A71"/>
    <mergeCell ref="A72:A83"/>
    <mergeCell ref="A84:A85"/>
    <mergeCell ref="A86:A87"/>
    <mergeCell ref="A88:B88"/>
    <mergeCell ref="A93:G93"/>
    <mergeCell ref="A94:G94"/>
    <mergeCell ref="A95:G95"/>
    <mergeCell ref="A112:B112"/>
    <mergeCell ref="A197:B197"/>
    <mergeCell ref="A200:G200"/>
    <mergeCell ref="A201:G201"/>
    <mergeCell ref="A270:B270"/>
    <mergeCell ref="A118:G118"/>
    <mergeCell ref="A119:G119"/>
    <mergeCell ref="A172:B172"/>
    <mergeCell ref="A178:G178"/>
    <mergeCell ref="A179:G179"/>
  </mergeCells>
  <printOptions horizontalCentered="1" verticalCentered="1"/>
  <pageMargins left="0.39370078740157483" right="0.39370078740157483" top="0.39370078740157483" bottom="0.39370078740157483" header="0" footer="0"/>
  <pageSetup paperSize="9" scale="42" fitToHeight="0" orientation="portrait" r:id="rId1"/>
  <rowBreaks count="5" manualBreakCount="5">
    <brk id="1" max="16383" man="1"/>
    <brk id="89" max="16383" man="1"/>
    <brk id="114" max="16383" man="1"/>
    <brk id="173" max="16383" man="1"/>
    <brk id="19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6"/>
  <sheetViews>
    <sheetView view="pageBreakPreview" topLeftCell="A228" zoomScale="115" zoomScaleNormal="100" zoomScaleSheetLayoutView="115" workbookViewId="0">
      <selection activeCell="E245" sqref="E245"/>
    </sheetView>
  </sheetViews>
  <sheetFormatPr baseColWidth="10" defaultColWidth="0" defaultRowHeight="15" zeroHeight="1" x14ac:dyDescent="0.25"/>
  <cols>
    <col min="1" max="1" width="16" customWidth="1"/>
    <col min="2" max="2" width="105.7109375" customWidth="1"/>
    <col min="3" max="4" width="20" customWidth="1"/>
    <col min="5" max="5" width="22.5703125" customWidth="1"/>
    <col min="6" max="7" width="20" customWidth="1"/>
    <col min="8" max="8" width="1.140625" customWidth="1"/>
    <col min="9" max="16384" width="9.140625" hidden="1"/>
  </cols>
  <sheetData>
    <row r="1" spans="1:7" ht="140.1" customHeight="1" x14ac:dyDescent="0.25">
      <c r="A1" s="98" t="s">
        <v>150</v>
      </c>
      <c r="B1" s="95"/>
      <c r="C1" s="95"/>
      <c r="D1" s="95"/>
      <c r="E1" s="95"/>
      <c r="F1" s="95"/>
      <c r="G1" s="95"/>
    </row>
    <row r="2" spans="1:7" x14ac:dyDescent="0.25">
      <c r="A2" s="95"/>
      <c r="B2" s="95"/>
      <c r="C2" s="95"/>
      <c r="D2" s="95"/>
      <c r="E2" s="95"/>
      <c r="F2" s="95"/>
      <c r="G2" s="95"/>
    </row>
    <row r="3" spans="1:7" ht="15.75" x14ac:dyDescent="0.25">
      <c r="A3" s="90" t="s">
        <v>39</v>
      </c>
      <c r="B3" s="95"/>
      <c r="C3" s="95"/>
      <c r="D3" s="95"/>
      <c r="E3" s="95"/>
      <c r="F3" s="95"/>
      <c r="G3" s="95"/>
    </row>
    <row r="4" spans="1:7" ht="15.75" x14ac:dyDescent="0.25">
      <c r="A4" s="90" t="s">
        <v>141</v>
      </c>
      <c r="B4" s="95"/>
      <c r="C4" s="95"/>
      <c r="D4" s="95"/>
      <c r="E4" s="95"/>
      <c r="F4" s="95"/>
      <c r="G4" s="95"/>
    </row>
    <row r="5" spans="1:7" ht="38.25" x14ac:dyDescent="0.25">
      <c r="A5" s="33" t="s">
        <v>41</v>
      </c>
      <c r="B5" s="34" t="s">
        <v>42</v>
      </c>
      <c r="C5" s="33" t="s">
        <v>18</v>
      </c>
      <c r="D5" s="33" t="s">
        <v>19</v>
      </c>
      <c r="E5" s="33" t="s">
        <v>43</v>
      </c>
      <c r="F5" s="33" t="s">
        <v>21</v>
      </c>
      <c r="G5" s="33" t="s">
        <v>44</v>
      </c>
    </row>
    <row r="6" spans="1:7" ht="15.75" x14ac:dyDescent="0.25">
      <c r="A6" s="96">
        <v>1</v>
      </c>
      <c r="B6" s="38" t="s">
        <v>45</v>
      </c>
      <c r="C6" s="39">
        <v>30000000</v>
      </c>
      <c r="D6" s="39">
        <v>6990558.2199999997</v>
      </c>
      <c r="E6" s="40">
        <v>0.233019</v>
      </c>
      <c r="F6" s="39">
        <v>6973986.2199999997</v>
      </c>
      <c r="G6" s="40">
        <v>0.23246600000000001</v>
      </c>
    </row>
    <row r="7" spans="1:7" ht="15.75" x14ac:dyDescent="0.25">
      <c r="A7" s="97"/>
      <c r="B7" s="35" t="s">
        <v>45</v>
      </c>
      <c r="C7" s="36">
        <v>29637812</v>
      </c>
      <c r="D7" s="36">
        <v>6973986.2199999997</v>
      </c>
      <c r="E7" s="37">
        <v>0.23530699999999999</v>
      </c>
      <c r="F7" s="36">
        <v>6973986.2199999997</v>
      </c>
      <c r="G7" s="37">
        <v>0.23530699999999999</v>
      </c>
    </row>
    <row r="8" spans="1:7" ht="15.75" x14ac:dyDescent="0.25">
      <c r="A8" s="97"/>
      <c r="B8" s="35" t="s">
        <v>46</v>
      </c>
      <c r="C8" s="36">
        <v>362188</v>
      </c>
      <c r="D8" s="36">
        <v>16572</v>
      </c>
      <c r="E8" s="37">
        <v>4.5754999999999997E-2</v>
      </c>
      <c r="F8" s="36">
        <v>0</v>
      </c>
      <c r="G8" s="37">
        <v>0</v>
      </c>
    </row>
    <row r="9" spans="1:7" ht="15.75" x14ac:dyDescent="0.25">
      <c r="A9" s="96">
        <v>2</v>
      </c>
      <c r="B9" s="38" t="s">
        <v>53</v>
      </c>
      <c r="C9" s="39">
        <v>18547684.280000001</v>
      </c>
      <c r="D9" s="39">
        <v>4214839.03</v>
      </c>
      <c r="E9" s="40">
        <v>0.227243</v>
      </c>
      <c r="F9" s="39">
        <v>3207677.79</v>
      </c>
      <c r="G9" s="40">
        <v>0.17294200000000001</v>
      </c>
    </row>
    <row r="10" spans="1:7" ht="15.75" x14ac:dyDescent="0.25">
      <c r="A10" s="97"/>
      <c r="B10" s="35" t="s">
        <v>54</v>
      </c>
      <c r="C10" s="36">
        <v>6795000</v>
      </c>
      <c r="D10" s="36">
        <v>2195802.2999999998</v>
      </c>
      <c r="E10" s="37">
        <v>0.32314999999999999</v>
      </c>
      <c r="F10" s="36">
        <v>1423305.06</v>
      </c>
      <c r="G10" s="37">
        <v>0.20946400000000001</v>
      </c>
    </row>
    <row r="11" spans="1:7" ht="15.75" x14ac:dyDescent="0.25">
      <c r="A11" s="97"/>
      <c r="B11" s="35" t="s">
        <v>55</v>
      </c>
      <c r="C11" s="36">
        <v>6729277.4100000001</v>
      </c>
      <c r="D11" s="36">
        <v>1349087</v>
      </c>
      <c r="E11" s="37">
        <v>0.20047999999999999</v>
      </c>
      <c r="F11" s="36">
        <v>1114423</v>
      </c>
      <c r="G11" s="37">
        <v>0.16560800000000001</v>
      </c>
    </row>
    <row r="12" spans="1:7" ht="15.75" x14ac:dyDescent="0.25">
      <c r="A12" s="97"/>
      <c r="B12" s="35" t="s">
        <v>56</v>
      </c>
      <c r="C12" s="36">
        <v>5023406.87</v>
      </c>
      <c r="D12" s="36">
        <v>669949.73</v>
      </c>
      <c r="E12" s="37">
        <v>0.13336600000000001</v>
      </c>
      <c r="F12" s="36">
        <v>669949.73</v>
      </c>
      <c r="G12" s="37">
        <v>0.13336600000000001</v>
      </c>
    </row>
    <row r="13" spans="1:7" ht="15.75" x14ac:dyDescent="0.25">
      <c r="A13" s="96">
        <v>3</v>
      </c>
      <c r="B13" s="38" t="s">
        <v>59</v>
      </c>
      <c r="C13" s="39">
        <v>400088215.07999998</v>
      </c>
      <c r="D13" s="39">
        <v>211418160.15000001</v>
      </c>
      <c r="E13" s="40">
        <v>0.52842900000000004</v>
      </c>
      <c r="F13" s="39">
        <v>61036267.649999999</v>
      </c>
      <c r="G13" s="40">
        <v>0.152557</v>
      </c>
    </row>
    <row r="14" spans="1:7" ht="15.75" x14ac:dyDescent="0.25">
      <c r="A14" s="97"/>
      <c r="B14" s="35" t="s">
        <v>60</v>
      </c>
      <c r="C14" s="36">
        <v>152216409.05000001</v>
      </c>
      <c r="D14" s="36">
        <v>81582847.739999995</v>
      </c>
      <c r="E14" s="37">
        <v>0.53596600000000005</v>
      </c>
      <c r="F14" s="36">
        <v>28957870.82</v>
      </c>
      <c r="G14" s="37">
        <v>0.19024099999999999</v>
      </c>
    </row>
    <row r="15" spans="1:7" ht="15.75" x14ac:dyDescent="0.25">
      <c r="A15" s="97"/>
      <c r="B15" s="35" t="s">
        <v>62</v>
      </c>
      <c r="C15" s="36">
        <v>69177792.319999993</v>
      </c>
      <c r="D15" s="36">
        <v>46728590.039999999</v>
      </c>
      <c r="E15" s="37">
        <v>0.675485</v>
      </c>
      <c r="F15" s="36">
        <v>10945292.119999999</v>
      </c>
      <c r="G15" s="37">
        <v>0.15822</v>
      </c>
    </row>
    <row r="16" spans="1:7" ht="15.75" x14ac:dyDescent="0.25">
      <c r="A16" s="97"/>
      <c r="B16" s="35" t="s">
        <v>64</v>
      </c>
      <c r="C16" s="36">
        <v>109912118.73999999</v>
      </c>
      <c r="D16" s="36">
        <v>65153960.409999996</v>
      </c>
      <c r="E16" s="37">
        <v>0.59278200000000003</v>
      </c>
      <c r="F16" s="36">
        <v>13138557.439999999</v>
      </c>
      <c r="G16" s="37">
        <v>0.119537</v>
      </c>
    </row>
    <row r="17" spans="1:7" ht="15.75" x14ac:dyDescent="0.25">
      <c r="A17" s="97"/>
      <c r="B17" s="35" t="s">
        <v>63</v>
      </c>
      <c r="C17" s="36">
        <v>54998500.479999997</v>
      </c>
      <c r="D17" s="36">
        <v>10559635.119999999</v>
      </c>
      <c r="E17" s="37">
        <v>0.191999</v>
      </c>
      <c r="F17" s="36">
        <v>6518233.8700000001</v>
      </c>
      <c r="G17" s="37">
        <v>0.118517</v>
      </c>
    </row>
    <row r="18" spans="1:7" ht="15.75" x14ac:dyDescent="0.25">
      <c r="A18" s="97"/>
      <c r="B18" s="35" t="s">
        <v>61</v>
      </c>
      <c r="C18" s="36">
        <v>13783394.49</v>
      </c>
      <c r="D18" s="36">
        <v>7393126.8399999999</v>
      </c>
      <c r="E18" s="37">
        <v>0.53637900000000005</v>
      </c>
      <c r="F18" s="36">
        <v>1476313.4</v>
      </c>
      <c r="G18" s="37">
        <v>0.10710799999999999</v>
      </c>
    </row>
    <row r="19" spans="1:7" ht="15.75" x14ac:dyDescent="0.25">
      <c r="A19" s="96">
        <v>4</v>
      </c>
      <c r="B19" s="38" t="s">
        <v>47</v>
      </c>
      <c r="C19" s="39">
        <v>112159687.81</v>
      </c>
      <c r="D19" s="39">
        <v>67766351.420000002</v>
      </c>
      <c r="E19" s="40">
        <v>0.60419500000000004</v>
      </c>
      <c r="F19" s="39">
        <v>15248706.039999999</v>
      </c>
      <c r="G19" s="40">
        <v>0.13595499999999999</v>
      </c>
    </row>
    <row r="20" spans="1:7" ht="15.75" x14ac:dyDescent="0.25">
      <c r="A20" s="97"/>
      <c r="B20" s="35" t="s">
        <v>49</v>
      </c>
      <c r="C20" s="36">
        <v>22705652.43</v>
      </c>
      <c r="D20" s="36">
        <v>11247472.640000001</v>
      </c>
      <c r="E20" s="37">
        <v>0.49536000000000002</v>
      </c>
      <c r="F20" s="36">
        <v>3906041.01</v>
      </c>
      <c r="G20" s="37">
        <v>0.17202899999999999</v>
      </c>
    </row>
    <row r="21" spans="1:7" ht="15.75" x14ac:dyDescent="0.25">
      <c r="A21" s="97"/>
      <c r="B21" s="35" t="s">
        <v>48</v>
      </c>
      <c r="C21" s="36">
        <v>12392580.35</v>
      </c>
      <c r="D21" s="36">
        <v>2978498.7</v>
      </c>
      <c r="E21" s="37">
        <v>0.240345</v>
      </c>
      <c r="F21" s="36">
        <v>2018734.47</v>
      </c>
      <c r="G21" s="37">
        <v>0.16289899999999999</v>
      </c>
    </row>
    <row r="22" spans="1:7" ht="15.75" x14ac:dyDescent="0.25">
      <c r="A22" s="97"/>
      <c r="B22" s="35" t="s">
        <v>50</v>
      </c>
      <c r="C22" s="36">
        <v>73263764.909999996</v>
      </c>
      <c r="D22" s="36">
        <v>53029814.710000001</v>
      </c>
      <c r="E22" s="37">
        <v>0.72382000000000002</v>
      </c>
      <c r="F22" s="36">
        <v>9211193.9600000009</v>
      </c>
      <c r="G22" s="37">
        <v>0.125726</v>
      </c>
    </row>
    <row r="23" spans="1:7" ht="15.75" x14ac:dyDescent="0.25">
      <c r="A23" s="97"/>
      <c r="B23" s="35" t="s">
        <v>51</v>
      </c>
      <c r="C23" s="36">
        <v>997690.12</v>
      </c>
      <c r="D23" s="36">
        <v>216918.24</v>
      </c>
      <c r="E23" s="37">
        <v>0.21742</v>
      </c>
      <c r="F23" s="36">
        <v>54749.27</v>
      </c>
      <c r="G23" s="37">
        <v>5.4876000000000001E-2</v>
      </c>
    </row>
    <row r="24" spans="1:7" ht="15.75" x14ac:dyDescent="0.25">
      <c r="A24" s="97"/>
      <c r="B24" s="35" t="s">
        <v>52</v>
      </c>
      <c r="C24" s="36">
        <v>2800000</v>
      </c>
      <c r="D24" s="36">
        <v>293647.13</v>
      </c>
      <c r="E24" s="37">
        <v>0.104874</v>
      </c>
      <c r="F24" s="36">
        <v>57987.33</v>
      </c>
      <c r="G24" s="37">
        <v>2.0709999999999999E-2</v>
      </c>
    </row>
    <row r="25" spans="1:7" ht="15.75" x14ac:dyDescent="0.25">
      <c r="A25" s="96">
        <v>5</v>
      </c>
      <c r="B25" s="38" t="s">
        <v>86</v>
      </c>
      <c r="C25" s="39">
        <v>13361460.09</v>
      </c>
      <c r="D25" s="39">
        <v>7034673.7400000002</v>
      </c>
      <c r="E25" s="40">
        <v>0.52649000000000001</v>
      </c>
      <c r="F25" s="39">
        <v>1299991.3799999999</v>
      </c>
      <c r="G25" s="40">
        <v>9.7294000000000005E-2</v>
      </c>
    </row>
    <row r="26" spans="1:7" ht="15.75" x14ac:dyDescent="0.25">
      <c r="A26" s="97"/>
      <c r="B26" s="35" t="s">
        <v>87</v>
      </c>
      <c r="C26" s="36">
        <v>2903.5</v>
      </c>
      <c r="D26" s="36">
        <v>2903.5</v>
      </c>
      <c r="E26" s="37">
        <v>1</v>
      </c>
      <c r="F26" s="36">
        <v>2903.5</v>
      </c>
      <c r="G26" s="37">
        <v>1</v>
      </c>
    </row>
    <row r="27" spans="1:7" ht="15.75" x14ac:dyDescent="0.25">
      <c r="A27" s="97"/>
      <c r="B27" s="35" t="s">
        <v>89</v>
      </c>
      <c r="C27" s="36">
        <v>11887.26</v>
      </c>
      <c r="D27" s="36">
        <v>11887.26</v>
      </c>
      <c r="E27" s="37">
        <v>1</v>
      </c>
      <c r="F27" s="36">
        <v>11887.26</v>
      </c>
      <c r="G27" s="37">
        <v>1</v>
      </c>
    </row>
    <row r="28" spans="1:7" ht="15.75" x14ac:dyDescent="0.25">
      <c r="A28" s="97"/>
      <c r="B28" s="35" t="s">
        <v>90</v>
      </c>
      <c r="C28" s="36">
        <v>4572.3999999999996</v>
      </c>
      <c r="D28" s="36">
        <v>4572.3999999999996</v>
      </c>
      <c r="E28" s="37">
        <v>1</v>
      </c>
      <c r="F28" s="36">
        <v>4572.3999999999996</v>
      </c>
      <c r="G28" s="37">
        <v>1</v>
      </c>
    </row>
    <row r="29" spans="1:7" ht="15.75" x14ac:dyDescent="0.25">
      <c r="A29" s="97"/>
      <c r="B29" s="35" t="s">
        <v>91</v>
      </c>
      <c r="C29" s="36">
        <v>9780</v>
      </c>
      <c r="D29" s="36">
        <v>9780</v>
      </c>
      <c r="E29" s="37">
        <v>1</v>
      </c>
      <c r="F29" s="36">
        <v>9780</v>
      </c>
      <c r="G29" s="37">
        <v>1</v>
      </c>
    </row>
    <row r="30" spans="1:7" ht="15.75" x14ac:dyDescent="0.25">
      <c r="A30" s="97"/>
      <c r="B30" s="35" t="s">
        <v>92</v>
      </c>
      <c r="C30" s="36">
        <v>13192.22</v>
      </c>
      <c r="D30" s="36">
        <v>13192.22</v>
      </c>
      <c r="E30" s="37">
        <v>1</v>
      </c>
      <c r="F30" s="36">
        <v>13192.22</v>
      </c>
      <c r="G30" s="37">
        <v>1</v>
      </c>
    </row>
    <row r="31" spans="1:7" ht="15.75" x14ac:dyDescent="0.25">
      <c r="A31" s="97"/>
      <c r="B31" s="35" t="s">
        <v>93</v>
      </c>
      <c r="C31" s="36">
        <v>206700</v>
      </c>
      <c r="D31" s="36">
        <v>206700</v>
      </c>
      <c r="E31" s="37">
        <v>1</v>
      </c>
      <c r="F31" s="36">
        <v>206700</v>
      </c>
      <c r="G31" s="37">
        <v>1</v>
      </c>
    </row>
    <row r="32" spans="1:7" ht="15.75" x14ac:dyDescent="0.25">
      <c r="A32" s="97"/>
      <c r="B32" s="35" t="s">
        <v>94</v>
      </c>
      <c r="C32" s="36">
        <v>14400</v>
      </c>
      <c r="D32" s="36">
        <v>14400</v>
      </c>
      <c r="E32" s="37">
        <v>1</v>
      </c>
      <c r="F32" s="36">
        <v>14400</v>
      </c>
      <c r="G32" s="37">
        <v>1</v>
      </c>
    </row>
    <row r="33" spans="1:7" ht="15.75" x14ac:dyDescent="0.25">
      <c r="A33" s="97"/>
      <c r="B33" s="35" t="s">
        <v>95</v>
      </c>
      <c r="C33" s="36">
        <v>3094</v>
      </c>
      <c r="D33" s="36">
        <v>3094</v>
      </c>
      <c r="E33" s="37">
        <v>1</v>
      </c>
      <c r="F33" s="36">
        <v>3094</v>
      </c>
      <c r="G33" s="37">
        <v>1</v>
      </c>
    </row>
    <row r="34" spans="1:7" ht="15.75" x14ac:dyDescent="0.25">
      <c r="A34" s="97"/>
      <c r="B34" s="35" t="s">
        <v>96</v>
      </c>
      <c r="C34" s="36">
        <v>93923.02</v>
      </c>
      <c r="D34" s="36">
        <v>93923.02</v>
      </c>
      <c r="E34" s="37">
        <v>1</v>
      </c>
      <c r="F34" s="36">
        <v>93923.02</v>
      </c>
      <c r="G34" s="37">
        <v>1</v>
      </c>
    </row>
    <row r="35" spans="1:7" ht="15.75" x14ac:dyDescent="0.25">
      <c r="A35" s="97"/>
      <c r="B35" s="35" t="s">
        <v>97</v>
      </c>
      <c r="C35" s="36">
        <v>180000</v>
      </c>
      <c r="D35" s="36">
        <v>45217.38</v>
      </c>
      <c r="E35" s="37">
        <v>0.25120799999999999</v>
      </c>
      <c r="F35" s="36">
        <v>39565.21</v>
      </c>
      <c r="G35" s="37">
        <v>0.219807</v>
      </c>
    </row>
    <row r="36" spans="1:7" s="51" customFormat="1" ht="16.5" customHeight="1" x14ac:dyDescent="0.25">
      <c r="A36" s="97"/>
      <c r="B36" s="48" t="s">
        <v>98</v>
      </c>
      <c r="C36" s="49">
        <v>12821007.689999999</v>
      </c>
      <c r="D36" s="49">
        <v>6629003.96</v>
      </c>
      <c r="E36" s="50">
        <v>0.517042</v>
      </c>
      <c r="F36" s="49">
        <v>899973.77</v>
      </c>
      <c r="G36" s="50">
        <v>7.0194999999999994E-2</v>
      </c>
    </row>
    <row r="37" spans="1:7" ht="15.75" x14ac:dyDescent="0.25">
      <c r="A37" s="96">
        <v>6</v>
      </c>
      <c r="B37" s="38" t="s">
        <v>65</v>
      </c>
      <c r="C37" s="39">
        <v>19810408.539999999</v>
      </c>
      <c r="D37" s="39">
        <v>13306191.99</v>
      </c>
      <c r="E37" s="40">
        <v>0.67167699999999997</v>
      </c>
      <c r="F37" s="39">
        <v>1915754.02</v>
      </c>
      <c r="G37" s="40">
        <v>9.6703999999999998E-2</v>
      </c>
    </row>
    <row r="38" spans="1:7" ht="15.75" x14ac:dyDescent="0.25">
      <c r="A38" s="97"/>
      <c r="B38" s="35" t="s">
        <v>68</v>
      </c>
      <c r="C38" s="36">
        <v>179273.9</v>
      </c>
      <c r="D38" s="36">
        <v>105171.7</v>
      </c>
      <c r="E38" s="37">
        <v>0.58665400000000001</v>
      </c>
      <c r="F38" s="36">
        <v>45310.5</v>
      </c>
      <c r="G38" s="37">
        <v>0.252745</v>
      </c>
    </row>
    <row r="39" spans="1:7" ht="15.75" x14ac:dyDescent="0.25">
      <c r="A39" s="97"/>
      <c r="B39" s="35" t="s">
        <v>69</v>
      </c>
      <c r="C39" s="36">
        <v>19296134.640000001</v>
      </c>
      <c r="D39" s="36">
        <v>13125270.289999999</v>
      </c>
      <c r="E39" s="37">
        <v>0.68020199999999997</v>
      </c>
      <c r="F39" s="36">
        <v>1847193.52</v>
      </c>
      <c r="G39" s="37">
        <v>9.5728999999999995E-2</v>
      </c>
    </row>
    <row r="40" spans="1:7" ht="15.75" x14ac:dyDescent="0.25">
      <c r="A40" s="97"/>
      <c r="B40" s="35" t="s">
        <v>67</v>
      </c>
      <c r="C40" s="36">
        <v>300000</v>
      </c>
      <c r="D40" s="36">
        <v>75750</v>
      </c>
      <c r="E40" s="37">
        <v>0.2525</v>
      </c>
      <c r="F40" s="36">
        <v>23250</v>
      </c>
      <c r="G40" s="37">
        <v>7.7499999999999999E-2</v>
      </c>
    </row>
    <row r="41" spans="1:7" ht="15.75" x14ac:dyDescent="0.25">
      <c r="A41" s="97"/>
      <c r="B41" s="35" t="s">
        <v>66</v>
      </c>
      <c r="C41" s="36">
        <v>35000</v>
      </c>
      <c r="D41" s="36">
        <v>0</v>
      </c>
      <c r="E41" s="37">
        <v>0</v>
      </c>
      <c r="F41" s="36">
        <v>0</v>
      </c>
      <c r="G41" s="37">
        <v>0</v>
      </c>
    </row>
    <row r="42" spans="1:7" ht="15.75" x14ac:dyDescent="0.25">
      <c r="A42" s="96">
        <v>7</v>
      </c>
      <c r="B42" s="38" t="s">
        <v>108</v>
      </c>
      <c r="C42" s="39">
        <v>34473628.270000003</v>
      </c>
      <c r="D42" s="39">
        <v>4545317.2</v>
      </c>
      <c r="E42" s="40">
        <v>0.13184899999999999</v>
      </c>
      <c r="F42" s="39">
        <v>2472903.61</v>
      </c>
      <c r="G42" s="40">
        <v>7.1733000000000005E-2</v>
      </c>
    </row>
    <row r="43" spans="1:7" ht="15.75" x14ac:dyDescent="0.25">
      <c r="A43" s="97"/>
      <c r="B43" s="35" t="s">
        <v>109</v>
      </c>
      <c r="C43" s="36">
        <v>18993369.140000001</v>
      </c>
      <c r="D43" s="36">
        <v>3887204.86</v>
      </c>
      <c r="E43" s="37">
        <v>0.20466100000000001</v>
      </c>
      <c r="F43" s="36">
        <v>1977259.69</v>
      </c>
      <c r="G43" s="37">
        <v>0.104103</v>
      </c>
    </row>
    <row r="44" spans="1:7" ht="15.75" x14ac:dyDescent="0.25">
      <c r="A44" s="97"/>
      <c r="B44" s="35" t="s">
        <v>111</v>
      </c>
      <c r="C44" s="36">
        <v>287500</v>
      </c>
      <c r="D44" s="36">
        <v>60935.4</v>
      </c>
      <c r="E44" s="37">
        <v>0.211949</v>
      </c>
      <c r="F44" s="36">
        <v>12947.4</v>
      </c>
      <c r="G44" s="37">
        <v>4.5033999999999998E-2</v>
      </c>
    </row>
    <row r="45" spans="1:7" ht="15.75" x14ac:dyDescent="0.25">
      <c r="A45" s="97"/>
      <c r="B45" s="35" t="s">
        <v>110</v>
      </c>
      <c r="C45" s="36">
        <v>14340604.58</v>
      </c>
      <c r="D45" s="36">
        <v>563163.18999999994</v>
      </c>
      <c r="E45" s="37">
        <v>3.9271E-2</v>
      </c>
      <c r="F45" s="36">
        <v>460322.77</v>
      </c>
      <c r="G45" s="37">
        <v>3.2099000000000003E-2</v>
      </c>
    </row>
    <row r="46" spans="1:7" ht="15.75" x14ac:dyDescent="0.25">
      <c r="A46" s="97"/>
      <c r="B46" s="35" t="s">
        <v>112</v>
      </c>
      <c r="C46" s="36">
        <v>852154.55</v>
      </c>
      <c r="D46" s="36">
        <v>34013.75</v>
      </c>
      <c r="E46" s="37">
        <v>3.9914999999999999E-2</v>
      </c>
      <c r="F46" s="36">
        <v>22373.75</v>
      </c>
      <c r="G46" s="37">
        <v>2.6256000000000002E-2</v>
      </c>
    </row>
    <row r="47" spans="1:7" ht="15.75" x14ac:dyDescent="0.25">
      <c r="A47" s="96">
        <v>8</v>
      </c>
      <c r="B47" s="38" t="s">
        <v>113</v>
      </c>
      <c r="C47" s="39">
        <v>750000</v>
      </c>
      <c r="D47" s="39">
        <v>133726.9</v>
      </c>
      <c r="E47" s="40">
        <v>0.17830299999999999</v>
      </c>
      <c r="F47" s="39">
        <v>53507.9</v>
      </c>
      <c r="G47" s="40">
        <v>7.1344000000000005E-2</v>
      </c>
    </row>
    <row r="48" spans="1:7" ht="15.75" x14ac:dyDescent="0.25">
      <c r="A48" s="97"/>
      <c r="B48" s="35" t="s">
        <v>114</v>
      </c>
      <c r="C48" s="36">
        <v>250000</v>
      </c>
      <c r="D48" s="36">
        <v>32806.9</v>
      </c>
      <c r="E48" s="37">
        <v>0.13122800000000001</v>
      </c>
      <c r="F48" s="36">
        <v>32806.9</v>
      </c>
      <c r="G48" s="37">
        <v>0.13122800000000001</v>
      </c>
    </row>
    <row r="49" spans="1:7" ht="15.75" x14ac:dyDescent="0.25">
      <c r="A49" s="97"/>
      <c r="B49" s="35" t="s">
        <v>115</v>
      </c>
      <c r="C49" s="36">
        <v>500000</v>
      </c>
      <c r="D49" s="36">
        <v>100920</v>
      </c>
      <c r="E49" s="37">
        <v>0.20183999999999999</v>
      </c>
      <c r="F49" s="36">
        <v>20701</v>
      </c>
      <c r="G49" s="37">
        <v>4.1402000000000001E-2</v>
      </c>
    </row>
    <row r="50" spans="1:7" ht="15.75" x14ac:dyDescent="0.25">
      <c r="A50" s="96">
        <v>9</v>
      </c>
      <c r="B50" s="38" t="s">
        <v>81</v>
      </c>
      <c r="C50" s="39">
        <v>58043775.609999999</v>
      </c>
      <c r="D50" s="39">
        <v>18083835.539999999</v>
      </c>
      <c r="E50" s="40">
        <v>0.31155500000000003</v>
      </c>
      <c r="F50" s="39">
        <v>3319926.86</v>
      </c>
      <c r="G50" s="40">
        <v>5.7196999999999998E-2</v>
      </c>
    </row>
    <row r="51" spans="1:7" ht="15.75" x14ac:dyDescent="0.25">
      <c r="A51" s="97"/>
      <c r="B51" s="35" t="s">
        <v>82</v>
      </c>
      <c r="C51" s="36">
        <v>1200000</v>
      </c>
      <c r="D51" s="36">
        <v>1062440.46</v>
      </c>
      <c r="E51" s="37">
        <v>0.88536700000000002</v>
      </c>
      <c r="F51" s="36">
        <v>1036475.46</v>
      </c>
      <c r="G51" s="37">
        <v>0.86373</v>
      </c>
    </row>
    <row r="52" spans="1:7" ht="15.75" x14ac:dyDescent="0.25">
      <c r="A52" s="97"/>
      <c r="B52" s="35" t="s">
        <v>83</v>
      </c>
      <c r="C52" s="36">
        <v>1209772.3700000001</v>
      </c>
      <c r="D52" s="36">
        <v>269696</v>
      </c>
      <c r="E52" s="37">
        <v>0.22293099999999999</v>
      </c>
      <c r="F52" s="36">
        <v>269696</v>
      </c>
      <c r="G52" s="37">
        <v>0.22293099999999999</v>
      </c>
    </row>
    <row r="53" spans="1:7" ht="15.75" x14ac:dyDescent="0.25">
      <c r="A53" s="97"/>
      <c r="B53" s="35" t="s">
        <v>85</v>
      </c>
      <c r="C53" s="36">
        <v>16535856.73</v>
      </c>
      <c r="D53" s="36">
        <v>4730838.62</v>
      </c>
      <c r="E53" s="37">
        <v>0.28609600000000002</v>
      </c>
      <c r="F53" s="36">
        <v>799386.61</v>
      </c>
      <c r="G53" s="37">
        <v>4.8342999999999997E-2</v>
      </c>
    </row>
    <row r="54" spans="1:7" ht="15.75" x14ac:dyDescent="0.25">
      <c r="A54" s="97"/>
      <c r="B54" s="35" t="s">
        <v>84</v>
      </c>
      <c r="C54" s="36">
        <v>39098146.509999998</v>
      </c>
      <c r="D54" s="36">
        <v>12020860.460000001</v>
      </c>
      <c r="E54" s="37">
        <v>0.30745299999999998</v>
      </c>
      <c r="F54" s="36">
        <v>1214368.79</v>
      </c>
      <c r="G54" s="37">
        <v>3.1059E-2</v>
      </c>
    </row>
    <row r="55" spans="1:7" ht="15.75" x14ac:dyDescent="0.25">
      <c r="A55" s="96">
        <v>10</v>
      </c>
      <c r="B55" s="38" t="s">
        <v>99</v>
      </c>
      <c r="C55" s="39">
        <v>11613748.710000001</v>
      </c>
      <c r="D55" s="39">
        <v>1608681.01</v>
      </c>
      <c r="E55" s="40">
        <v>0.138515</v>
      </c>
      <c r="F55" s="39">
        <v>645017.16</v>
      </c>
      <c r="G55" s="40">
        <v>5.5538999999999998E-2</v>
      </c>
    </row>
    <row r="56" spans="1:7" ht="15.75" x14ac:dyDescent="0.25">
      <c r="A56" s="97"/>
      <c r="B56" s="35" t="s">
        <v>100</v>
      </c>
      <c r="C56" s="36">
        <v>1393825.71</v>
      </c>
      <c r="D56" s="36">
        <v>493317.68</v>
      </c>
      <c r="E56" s="37">
        <v>0.353931</v>
      </c>
      <c r="F56" s="36">
        <v>296097.62</v>
      </c>
      <c r="G56" s="37">
        <v>0.21243500000000001</v>
      </c>
    </row>
    <row r="57" spans="1:7" ht="15.75" x14ac:dyDescent="0.25">
      <c r="A57" s="97"/>
      <c r="B57" s="35" t="s">
        <v>102</v>
      </c>
      <c r="C57" s="36">
        <v>2153262.5099999998</v>
      </c>
      <c r="D57" s="36">
        <v>734842.06</v>
      </c>
      <c r="E57" s="37">
        <v>0.34126899999999999</v>
      </c>
      <c r="F57" s="36">
        <v>187270.89</v>
      </c>
      <c r="G57" s="37">
        <v>8.6971000000000007E-2</v>
      </c>
    </row>
    <row r="58" spans="1:7" ht="15.75" x14ac:dyDescent="0.25">
      <c r="A58" s="97"/>
      <c r="B58" s="35" t="s">
        <v>101</v>
      </c>
      <c r="C58" s="36">
        <v>2914766.64</v>
      </c>
      <c r="D58" s="36">
        <v>265855.49</v>
      </c>
      <c r="E58" s="37">
        <v>9.1209999999999999E-2</v>
      </c>
      <c r="F58" s="36">
        <v>96071.99</v>
      </c>
      <c r="G58" s="37">
        <v>3.2960000000000003E-2</v>
      </c>
    </row>
    <row r="59" spans="1:7" ht="15.75" x14ac:dyDescent="0.25">
      <c r="A59" s="97"/>
      <c r="B59" s="35" t="s">
        <v>103</v>
      </c>
      <c r="C59" s="36">
        <v>4301022</v>
      </c>
      <c r="D59" s="36">
        <v>113122.78</v>
      </c>
      <c r="E59" s="37">
        <v>2.6301000000000001E-2</v>
      </c>
      <c r="F59" s="36">
        <v>64033.66</v>
      </c>
      <c r="G59" s="37">
        <v>1.4888E-2</v>
      </c>
    </row>
    <row r="60" spans="1:7" ht="15.75" x14ac:dyDescent="0.25">
      <c r="A60" s="97"/>
      <c r="B60" s="35" t="s">
        <v>104</v>
      </c>
      <c r="C60" s="36">
        <v>850871.85</v>
      </c>
      <c r="D60" s="36">
        <v>1543</v>
      </c>
      <c r="E60" s="37">
        <v>1.8129999999999999E-3</v>
      </c>
      <c r="F60" s="36">
        <v>1543</v>
      </c>
      <c r="G60" s="37">
        <v>1.8129999999999999E-3</v>
      </c>
    </row>
    <row r="61" spans="1:7" ht="15.75" x14ac:dyDescent="0.25">
      <c r="A61" s="96">
        <v>11</v>
      </c>
      <c r="B61" s="38" t="s">
        <v>73</v>
      </c>
      <c r="C61" s="39">
        <v>21224649.149999999</v>
      </c>
      <c r="D61" s="39">
        <v>3155366.5</v>
      </c>
      <c r="E61" s="40">
        <v>0.14866499999999999</v>
      </c>
      <c r="F61" s="39">
        <v>933793.06</v>
      </c>
      <c r="G61" s="40">
        <v>4.3996E-2</v>
      </c>
    </row>
    <row r="62" spans="1:7" ht="15.75" x14ac:dyDescent="0.25">
      <c r="A62" s="97"/>
      <c r="B62" s="35" t="s">
        <v>78</v>
      </c>
      <c r="C62" s="36">
        <v>7560859.5999999996</v>
      </c>
      <c r="D62" s="36">
        <v>2304218.27</v>
      </c>
      <c r="E62" s="37">
        <v>0.30475600000000003</v>
      </c>
      <c r="F62" s="36">
        <v>662801.06999999995</v>
      </c>
      <c r="G62" s="37">
        <v>8.7662000000000004E-2</v>
      </c>
    </row>
    <row r="63" spans="1:7" ht="15.75" x14ac:dyDescent="0.25">
      <c r="A63" s="97"/>
      <c r="B63" s="35" t="s">
        <v>77</v>
      </c>
      <c r="C63" s="36">
        <v>2257987.9</v>
      </c>
      <c r="D63" s="36">
        <v>502016.45</v>
      </c>
      <c r="E63" s="37">
        <v>0.222329</v>
      </c>
      <c r="F63" s="36">
        <v>137541.6</v>
      </c>
      <c r="G63" s="37">
        <v>6.0913000000000002E-2</v>
      </c>
    </row>
    <row r="64" spans="1:7" ht="15.75" x14ac:dyDescent="0.25">
      <c r="A64" s="97"/>
      <c r="B64" s="35" t="s">
        <v>76</v>
      </c>
      <c r="C64" s="36">
        <v>1495442</v>
      </c>
      <c r="D64" s="36">
        <v>71733.509999999995</v>
      </c>
      <c r="E64" s="37">
        <v>4.7967999999999997E-2</v>
      </c>
      <c r="F64" s="36">
        <v>71733.509999999995</v>
      </c>
      <c r="G64" s="37">
        <v>4.7967999999999997E-2</v>
      </c>
    </row>
    <row r="65" spans="1:7" ht="15.75" x14ac:dyDescent="0.25">
      <c r="A65" s="97"/>
      <c r="B65" s="35" t="s">
        <v>75</v>
      </c>
      <c r="C65" s="36">
        <v>2012146.77</v>
      </c>
      <c r="D65" s="36">
        <v>222031.11</v>
      </c>
      <c r="E65" s="37">
        <v>0.110345</v>
      </c>
      <c r="F65" s="36">
        <v>55805.33</v>
      </c>
      <c r="G65" s="37">
        <v>2.7734000000000002E-2</v>
      </c>
    </row>
    <row r="66" spans="1:7" ht="15.75" x14ac:dyDescent="0.25">
      <c r="A66" s="97"/>
      <c r="B66" s="35" t="s">
        <v>79</v>
      </c>
      <c r="C66" s="36">
        <v>713645</v>
      </c>
      <c r="D66" s="36">
        <v>6960</v>
      </c>
      <c r="E66" s="37">
        <v>9.7529999999999995E-3</v>
      </c>
      <c r="F66" s="36">
        <v>5220</v>
      </c>
      <c r="G66" s="37">
        <v>7.3150000000000003E-3</v>
      </c>
    </row>
    <row r="67" spans="1:7" ht="15.75" x14ac:dyDescent="0.25">
      <c r="A67" s="97"/>
      <c r="B67" s="35" t="s">
        <v>80</v>
      </c>
      <c r="C67" s="36">
        <v>6184567.8799999999</v>
      </c>
      <c r="D67" s="36">
        <v>48407.16</v>
      </c>
      <c r="E67" s="37">
        <v>7.8270000000000006E-3</v>
      </c>
      <c r="F67" s="36">
        <v>691.55</v>
      </c>
      <c r="G67" s="37">
        <v>1.12E-4</v>
      </c>
    </row>
    <row r="68" spans="1:7" ht="15.75" x14ac:dyDescent="0.25">
      <c r="A68" s="97"/>
      <c r="B68" s="35" t="s">
        <v>74</v>
      </c>
      <c r="C68" s="36">
        <v>1000000</v>
      </c>
      <c r="D68" s="36">
        <v>0</v>
      </c>
      <c r="E68" s="37">
        <v>0</v>
      </c>
      <c r="F68" s="36">
        <v>0</v>
      </c>
      <c r="G68" s="37">
        <v>0</v>
      </c>
    </row>
    <row r="69" spans="1:7" ht="15.75" x14ac:dyDescent="0.25">
      <c r="A69" s="96">
        <v>12</v>
      </c>
      <c r="B69" s="38" t="s">
        <v>105</v>
      </c>
      <c r="C69" s="39">
        <v>1500000</v>
      </c>
      <c r="D69" s="39">
        <v>322062.40000000002</v>
      </c>
      <c r="E69" s="40">
        <v>0.21470800000000001</v>
      </c>
      <c r="F69" s="39">
        <v>48219.94</v>
      </c>
      <c r="G69" s="40">
        <v>3.2147000000000002E-2</v>
      </c>
    </row>
    <row r="70" spans="1:7" ht="15.75" x14ac:dyDescent="0.25">
      <c r="A70" s="97"/>
      <c r="B70" s="35" t="s">
        <v>107</v>
      </c>
      <c r="C70" s="36">
        <v>1500000</v>
      </c>
      <c r="D70" s="36">
        <v>322062.40000000002</v>
      </c>
      <c r="E70" s="37">
        <v>0.21470800000000001</v>
      </c>
      <c r="F70" s="36">
        <v>48219.94</v>
      </c>
      <c r="G70" s="37">
        <v>3.2147000000000002E-2</v>
      </c>
    </row>
    <row r="71" spans="1:7" ht="15.75" x14ac:dyDescent="0.25">
      <c r="A71" s="96">
        <v>13</v>
      </c>
      <c r="B71" s="38" t="s">
        <v>128</v>
      </c>
      <c r="C71" s="39">
        <v>6729700.0099999998</v>
      </c>
      <c r="D71" s="39">
        <v>643901.56999999995</v>
      </c>
      <c r="E71" s="40">
        <v>9.5681000000000002E-2</v>
      </c>
      <c r="F71" s="39">
        <v>94638</v>
      </c>
      <c r="G71" s="40">
        <v>1.4063000000000001E-2</v>
      </c>
    </row>
    <row r="72" spans="1:7" ht="15.75" x14ac:dyDescent="0.25">
      <c r="A72" s="97"/>
      <c r="B72" s="35" t="s">
        <v>129</v>
      </c>
      <c r="C72" s="36">
        <v>6729700.0099999998</v>
      </c>
      <c r="D72" s="36">
        <v>643901.56999999995</v>
      </c>
      <c r="E72" s="37">
        <v>9.5681000000000002E-2</v>
      </c>
      <c r="F72" s="36">
        <v>94638</v>
      </c>
      <c r="G72" s="37">
        <v>1.4063000000000001E-2</v>
      </c>
    </row>
    <row r="73" spans="1:7" ht="15.75" x14ac:dyDescent="0.25">
      <c r="A73" s="96">
        <v>14</v>
      </c>
      <c r="B73" s="38" t="s">
        <v>116</v>
      </c>
      <c r="C73" s="39">
        <v>46744372.289999999</v>
      </c>
      <c r="D73" s="39">
        <v>1712180.15</v>
      </c>
      <c r="E73" s="40">
        <v>3.6629000000000002E-2</v>
      </c>
      <c r="F73" s="39">
        <v>194670.23</v>
      </c>
      <c r="G73" s="40">
        <v>4.1650000000000003E-3</v>
      </c>
    </row>
    <row r="74" spans="1:7" ht="15.75" x14ac:dyDescent="0.25">
      <c r="A74" s="97"/>
      <c r="B74" s="35" t="s">
        <v>123</v>
      </c>
      <c r="C74" s="36">
        <v>6001711.5300000003</v>
      </c>
      <c r="D74" s="36">
        <v>232523.77</v>
      </c>
      <c r="E74" s="37">
        <v>3.8743E-2</v>
      </c>
      <c r="F74" s="36">
        <v>120098.23</v>
      </c>
      <c r="G74" s="37">
        <v>2.0011000000000001E-2</v>
      </c>
    </row>
    <row r="75" spans="1:7" ht="15.75" x14ac:dyDescent="0.25">
      <c r="A75" s="97"/>
      <c r="B75" s="35" t="s">
        <v>117</v>
      </c>
      <c r="C75" s="36">
        <v>1397265.19</v>
      </c>
      <c r="D75" s="36">
        <v>51364.639999999999</v>
      </c>
      <c r="E75" s="37">
        <v>3.6761000000000002E-2</v>
      </c>
      <c r="F75" s="36">
        <v>26326</v>
      </c>
      <c r="G75" s="37">
        <v>1.8841E-2</v>
      </c>
    </row>
    <row r="76" spans="1:7" ht="15.75" x14ac:dyDescent="0.25">
      <c r="A76" s="97"/>
      <c r="B76" s="35" t="s">
        <v>119</v>
      </c>
      <c r="C76" s="36">
        <v>3518688.61</v>
      </c>
      <c r="D76" s="36">
        <v>47480</v>
      </c>
      <c r="E76" s="37">
        <v>1.3494000000000001E-2</v>
      </c>
      <c r="F76" s="36">
        <v>42500</v>
      </c>
      <c r="G76" s="37">
        <v>1.2078E-2</v>
      </c>
    </row>
    <row r="77" spans="1:7" ht="15.75" x14ac:dyDescent="0.25">
      <c r="A77" s="97"/>
      <c r="B77" s="35" t="s">
        <v>118</v>
      </c>
      <c r="C77" s="36">
        <v>4471017.4400000004</v>
      </c>
      <c r="D77" s="36">
        <v>27080</v>
      </c>
      <c r="E77" s="37">
        <v>6.0569999999999999E-3</v>
      </c>
      <c r="F77" s="36">
        <v>3080</v>
      </c>
      <c r="G77" s="37">
        <v>6.8900000000000005E-4</v>
      </c>
    </row>
    <row r="78" spans="1:7" ht="15.75" x14ac:dyDescent="0.25">
      <c r="A78" s="97"/>
      <c r="B78" s="35" t="s">
        <v>124</v>
      </c>
      <c r="C78" s="36">
        <v>5006534.1500000004</v>
      </c>
      <c r="D78" s="36">
        <v>504059.79</v>
      </c>
      <c r="E78" s="37">
        <v>0.10068000000000001</v>
      </c>
      <c r="F78" s="36">
        <v>2666</v>
      </c>
      <c r="G78" s="37">
        <v>5.3300000000000005E-4</v>
      </c>
    </row>
    <row r="79" spans="1:7" ht="15.75" x14ac:dyDescent="0.25">
      <c r="A79" s="97"/>
      <c r="B79" s="35" t="s">
        <v>125</v>
      </c>
      <c r="C79" s="36">
        <v>1578553.7</v>
      </c>
      <c r="D79" s="36">
        <v>12000</v>
      </c>
      <c r="E79" s="37">
        <v>7.6020000000000003E-3</v>
      </c>
      <c r="F79" s="36">
        <v>0</v>
      </c>
      <c r="G79" s="37">
        <v>0</v>
      </c>
    </row>
    <row r="80" spans="1:7" ht="15.75" x14ac:dyDescent="0.25">
      <c r="A80" s="97"/>
      <c r="B80" s="35" t="s">
        <v>121</v>
      </c>
      <c r="C80" s="36">
        <v>5913103.3200000003</v>
      </c>
      <c r="D80" s="36">
        <v>98659.9</v>
      </c>
      <c r="E80" s="37">
        <v>1.6684999999999998E-2</v>
      </c>
      <c r="F80" s="36">
        <v>0</v>
      </c>
      <c r="G80" s="37">
        <v>0</v>
      </c>
    </row>
    <row r="81" spans="1:7" ht="15.75" x14ac:dyDescent="0.25">
      <c r="A81" s="97"/>
      <c r="B81" s="35" t="s">
        <v>126</v>
      </c>
      <c r="C81" s="36">
        <v>4227567.4000000004</v>
      </c>
      <c r="D81" s="36">
        <v>263453.59000000003</v>
      </c>
      <c r="E81" s="37">
        <v>6.2317999999999998E-2</v>
      </c>
      <c r="F81" s="36">
        <v>0</v>
      </c>
      <c r="G81" s="37">
        <v>0</v>
      </c>
    </row>
    <row r="82" spans="1:7" ht="15.75" x14ac:dyDescent="0.25">
      <c r="A82" s="97"/>
      <c r="B82" s="35" t="s">
        <v>120</v>
      </c>
      <c r="C82" s="36">
        <v>3864404.4</v>
      </c>
      <c r="D82" s="36">
        <v>0</v>
      </c>
      <c r="E82" s="37">
        <v>0</v>
      </c>
      <c r="F82" s="36">
        <v>0</v>
      </c>
      <c r="G82" s="37">
        <v>0</v>
      </c>
    </row>
    <row r="83" spans="1:7" ht="15.75" x14ac:dyDescent="0.25">
      <c r="A83" s="97"/>
      <c r="B83" s="35" t="s">
        <v>122</v>
      </c>
      <c r="C83" s="36">
        <v>4572978.3899999997</v>
      </c>
      <c r="D83" s="36">
        <v>409575.62</v>
      </c>
      <c r="E83" s="37">
        <v>8.9564000000000005E-2</v>
      </c>
      <c r="F83" s="36">
        <v>0</v>
      </c>
      <c r="G83" s="37">
        <v>0</v>
      </c>
    </row>
    <row r="84" spans="1:7" ht="15.75" x14ac:dyDescent="0.25">
      <c r="A84" s="97"/>
      <c r="B84" s="35" t="s">
        <v>127</v>
      </c>
      <c r="C84" s="36">
        <v>6192548.1600000001</v>
      </c>
      <c r="D84" s="36">
        <v>65982.84</v>
      </c>
      <c r="E84" s="37">
        <v>1.0655E-2</v>
      </c>
      <c r="F84" s="36">
        <v>0</v>
      </c>
      <c r="G84" s="37">
        <v>0</v>
      </c>
    </row>
    <row r="85" spans="1:7" s="54" customFormat="1" x14ac:dyDescent="0.25">
      <c r="A85" s="92" t="s">
        <v>130</v>
      </c>
      <c r="B85" s="93"/>
      <c r="C85" s="52">
        <v>775047329.84000003</v>
      </c>
      <c r="D85" s="52">
        <v>340935845.81999999</v>
      </c>
      <c r="E85" s="53">
        <v>0.43989</v>
      </c>
      <c r="F85" s="52">
        <v>97445059.859999999</v>
      </c>
      <c r="G85" s="53">
        <v>0.12572800000000001</v>
      </c>
    </row>
    <row r="86" spans="1:7" ht="6.95" customHeight="1" x14ac:dyDescent="0.25"/>
    <row r="87" spans="1:7" ht="6.95" customHeight="1" x14ac:dyDescent="0.25"/>
    <row r="88" spans="1:7" x14ac:dyDescent="0.25"/>
    <row r="89" spans="1:7" ht="15.75" x14ac:dyDescent="0.25">
      <c r="A89" s="43"/>
      <c r="B89" s="43"/>
      <c r="C89" s="43"/>
      <c r="D89" s="43"/>
      <c r="E89" s="43"/>
      <c r="F89" s="43"/>
      <c r="G89" s="43"/>
    </row>
    <row r="90" spans="1:7" x14ac:dyDescent="0.25">
      <c r="A90" s="94"/>
      <c r="B90" s="95"/>
      <c r="C90" s="95"/>
      <c r="D90" s="95"/>
      <c r="E90" s="95"/>
      <c r="F90" s="95"/>
      <c r="G90" s="95"/>
    </row>
    <row r="91" spans="1:7" ht="15.75" x14ac:dyDescent="0.25">
      <c r="A91" s="90" t="s">
        <v>131</v>
      </c>
      <c r="B91" s="91"/>
      <c r="C91" s="91"/>
      <c r="D91" s="91"/>
      <c r="E91" s="91"/>
      <c r="F91" s="91"/>
      <c r="G91" s="91"/>
    </row>
    <row r="92" spans="1:7" ht="15.75" x14ac:dyDescent="0.25">
      <c r="A92" s="90" t="s">
        <v>141</v>
      </c>
      <c r="B92" s="91"/>
      <c r="C92" s="91"/>
      <c r="D92" s="91"/>
      <c r="E92" s="91"/>
      <c r="F92" s="91"/>
      <c r="G92" s="91"/>
    </row>
    <row r="93" spans="1:7" ht="38.25" x14ac:dyDescent="0.25">
      <c r="A93" s="34" t="s">
        <v>132</v>
      </c>
      <c r="B93" s="34" t="s">
        <v>133</v>
      </c>
      <c r="C93" s="33" t="s">
        <v>18</v>
      </c>
      <c r="D93" s="33" t="s">
        <v>19</v>
      </c>
      <c r="E93" s="33" t="s">
        <v>43</v>
      </c>
      <c r="F93" s="33" t="s">
        <v>21</v>
      </c>
      <c r="G93" s="33" t="s">
        <v>44</v>
      </c>
    </row>
    <row r="94" spans="1:7" ht="15.75" x14ac:dyDescent="0.25">
      <c r="A94" s="44">
        <v>1</v>
      </c>
      <c r="B94" s="35" t="s">
        <v>45</v>
      </c>
      <c r="C94" s="36">
        <v>30000000</v>
      </c>
      <c r="D94" s="36">
        <v>6990558.2199999997</v>
      </c>
      <c r="E94" s="37">
        <v>0.233019</v>
      </c>
      <c r="F94" s="36">
        <v>6973986.2199999997</v>
      </c>
      <c r="G94" s="37">
        <v>0.23246600000000001</v>
      </c>
    </row>
    <row r="95" spans="1:7" ht="15.75" x14ac:dyDescent="0.25">
      <c r="A95" s="44">
        <v>2</v>
      </c>
      <c r="B95" s="35" t="s">
        <v>53</v>
      </c>
      <c r="C95" s="36">
        <v>18547684.280000001</v>
      </c>
      <c r="D95" s="36">
        <v>4214839.03</v>
      </c>
      <c r="E95" s="37">
        <v>0.227243</v>
      </c>
      <c r="F95" s="36">
        <v>3207677.79</v>
      </c>
      <c r="G95" s="37">
        <v>0.17294200000000001</v>
      </c>
    </row>
    <row r="96" spans="1:7" ht="15.75" x14ac:dyDescent="0.25">
      <c r="A96" s="44">
        <v>3</v>
      </c>
      <c r="B96" s="35" t="s">
        <v>59</v>
      </c>
      <c r="C96" s="36">
        <v>400088215.07999998</v>
      </c>
      <c r="D96" s="36">
        <v>211418160.15000001</v>
      </c>
      <c r="E96" s="37">
        <v>0.52842900000000004</v>
      </c>
      <c r="F96" s="36">
        <v>61036267.649999999</v>
      </c>
      <c r="G96" s="37">
        <v>0.152557</v>
      </c>
    </row>
    <row r="97" spans="1:7" ht="15.75" x14ac:dyDescent="0.25">
      <c r="A97" s="44">
        <v>4</v>
      </c>
      <c r="B97" s="35" t="s">
        <v>47</v>
      </c>
      <c r="C97" s="36">
        <v>112159687.81</v>
      </c>
      <c r="D97" s="36">
        <v>67766351.420000002</v>
      </c>
      <c r="E97" s="37">
        <v>0.60419500000000004</v>
      </c>
      <c r="F97" s="36">
        <v>15248706.039999999</v>
      </c>
      <c r="G97" s="37">
        <v>0.13595499999999999</v>
      </c>
    </row>
    <row r="98" spans="1:7" ht="15.75" x14ac:dyDescent="0.25">
      <c r="A98" s="44">
        <v>5</v>
      </c>
      <c r="B98" s="35" t="s">
        <v>86</v>
      </c>
      <c r="C98" s="36">
        <v>13361460.09</v>
      </c>
      <c r="D98" s="36">
        <v>7034673.7400000002</v>
      </c>
      <c r="E98" s="37">
        <v>0.52649000000000001</v>
      </c>
      <c r="F98" s="36">
        <v>1299991.3799999999</v>
      </c>
      <c r="G98" s="37">
        <v>9.7294000000000005E-2</v>
      </c>
    </row>
    <row r="99" spans="1:7" ht="15.75" x14ac:dyDescent="0.25">
      <c r="A99" s="44">
        <v>6</v>
      </c>
      <c r="B99" s="35" t="s">
        <v>65</v>
      </c>
      <c r="C99" s="36">
        <v>19810408.539999999</v>
      </c>
      <c r="D99" s="36">
        <v>13306191.99</v>
      </c>
      <c r="E99" s="37">
        <v>0.67167699999999997</v>
      </c>
      <c r="F99" s="36">
        <v>1915754.02</v>
      </c>
      <c r="G99" s="37">
        <v>9.6703999999999998E-2</v>
      </c>
    </row>
    <row r="100" spans="1:7" ht="15.75" x14ac:dyDescent="0.25">
      <c r="A100" s="44">
        <v>7</v>
      </c>
      <c r="B100" s="35" t="s">
        <v>108</v>
      </c>
      <c r="C100" s="36">
        <v>34473628.270000003</v>
      </c>
      <c r="D100" s="36">
        <v>4545317.2</v>
      </c>
      <c r="E100" s="37">
        <v>0.13184899999999999</v>
      </c>
      <c r="F100" s="36">
        <v>2472903.61</v>
      </c>
      <c r="G100" s="37">
        <v>7.1733000000000005E-2</v>
      </c>
    </row>
    <row r="101" spans="1:7" ht="15.75" x14ac:dyDescent="0.25">
      <c r="A101" s="44">
        <v>8</v>
      </c>
      <c r="B101" s="35" t="s">
        <v>113</v>
      </c>
      <c r="C101" s="36">
        <v>750000</v>
      </c>
      <c r="D101" s="36">
        <v>133726.9</v>
      </c>
      <c r="E101" s="37">
        <v>0.17830299999999999</v>
      </c>
      <c r="F101" s="36">
        <v>53507.9</v>
      </c>
      <c r="G101" s="37">
        <v>7.1344000000000005E-2</v>
      </c>
    </row>
    <row r="102" spans="1:7" ht="15.75" x14ac:dyDescent="0.25">
      <c r="A102" s="44">
        <v>9</v>
      </c>
      <c r="B102" s="35" t="s">
        <v>81</v>
      </c>
      <c r="C102" s="36">
        <v>58043775.609999999</v>
      </c>
      <c r="D102" s="36">
        <v>18083835.539999999</v>
      </c>
      <c r="E102" s="37">
        <v>0.31155500000000003</v>
      </c>
      <c r="F102" s="36">
        <v>3319926.86</v>
      </c>
      <c r="G102" s="37">
        <v>5.7196999999999998E-2</v>
      </c>
    </row>
    <row r="103" spans="1:7" ht="15.75" x14ac:dyDescent="0.25">
      <c r="A103" s="44">
        <v>10</v>
      </c>
      <c r="B103" s="35" t="s">
        <v>99</v>
      </c>
      <c r="C103" s="36">
        <v>11613748.710000001</v>
      </c>
      <c r="D103" s="36">
        <v>1608681.01</v>
      </c>
      <c r="E103" s="37">
        <v>0.138515</v>
      </c>
      <c r="F103" s="36">
        <v>645017.16</v>
      </c>
      <c r="G103" s="37">
        <v>5.5538999999999998E-2</v>
      </c>
    </row>
    <row r="104" spans="1:7" ht="15.75" x14ac:dyDescent="0.25">
      <c r="A104" s="44">
        <v>11</v>
      </c>
      <c r="B104" s="35" t="s">
        <v>73</v>
      </c>
      <c r="C104" s="36">
        <v>21224649.149999999</v>
      </c>
      <c r="D104" s="36">
        <v>3155366.5</v>
      </c>
      <c r="E104" s="37">
        <v>0.14866499999999999</v>
      </c>
      <c r="F104" s="36">
        <v>933793.06</v>
      </c>
      <c r="G104" s="37">
        <v>4.3996E-2</v>
      </c>
    </row>
    <row r="105" spans="1:7" ht="15.75" x14ac:dyDescent="0.25">
      <c r="A105" s="44">
        <v>12</v>
      </c>
      <c r="B105" s="35" t="s">
        <v>105</v>
      </c>
      <c r="C105" s="36">
        <v>1500000</v>
      </c>
      <c r="D105" s="36">
        <v>322062.40000000002</v>
      </c>
      <c r="E105" s="37">
        <v>0.21470800000000001</v>
      </c>
      <c r="F105" s="36">
        <v>48219.94</v>
      </c>
      <c r="G105" s="37">
        <v>3.2147000000000002E-2</v>
      </c>
    </row>
    <row r="106" spans="1:7" ht="15.75" x14ac:dyDescent="0.25">
      <c r="A106" s="44">
        <v>13</v>
      </c>
      <c r="B106" s="35" t="s">
        <v>128</v>
      </c>
      <c r="C106" s="36">
        <v>6729700.0099999998</v>
      </c>
      <c r="D106" s="36">
        <v>643901.56999999995</v>
      </c>
      <c r="E106" s="37">
        <v>9.5681000000000002E-2</v>
      </c>
      <c r="F106" s="36">
        <v>94638</v>
      </c>
      <c r="G106" s="37">
        <v>1.4063000000000001E-2</v>
      </c>
    </row>
    <row r="107" spans="1:7" ht="15.75" x14ac:dyDescent="0.25">
      <c r="A107" s="44">
        <v>14</v>
      </c>
      <c r="B107" s="35" t="s">
        <v>116</v>
      </c>
      <c r="C107" s="36">
        <v>46744372.289999999</v>
      </c>
      <c r="D107" s="36">
        <v>1712180.15</v>
      </c>
      <c r="E107" s="37">
        <v>3.6629000000000002E-2</v>
      </c>
      <c r="F107" s="36">
        <v>194670.23</v>
      </c>
      <c r="G107" s="37">
        <v>4.1650000000000003E-3</v>
      </c>
    </row>
    <row r="108" spans="1:7" s="54" customFormat="1" x14ac:dyDescent="0.25">
      <c r="A108" s="92" t="s">
        <v>130</v>
      </c>
      <c r="B108" s="93"/>
      <c r="C108" s="52">
        <v>775047329.84000003</v>
      </c>
      <c r="D108" s="52">
        <v>340935845.81999999</v>
      </c>
      <c r="E108" s="53">
        <v>0.43989</v>
      </c>
      <c r="F108" s="52">
        <v>97445059.859999999</v>
      </c>
      <c r="G108" s="53">
        <v>0.12572800000000001</v>
      </c>
    </row>
    <row r="109" spans="1:7" ht="6.95" customHeight="1" x14ac:dyDescent="0.25"/>
    <row r="110" spans="1:7" ht="6.95" customHeight="1" x14ac:dyDescent="0.25"/>
    <row r="111" spans="1:7" x14ac:dyDescent="0.25"/>
    <row r="112" spans="1:7" ht="15.75" x14ac:dyDescent="0.25">
      <c r="A112" s="43"/>
      <c r="B112" s="43"/>
      <c r="C112" s="43"/>
      <c r="D112" s="43"/>
      <c r="E112" s="43"/>
      <c r="F112" s="43"/>
      <c r="G112" s="43"/>
    </row>
    <row r="113" spans="1:7" x14ac:dyDescent="0.25"/>
    <row r="114" spans="1:7" ht="15.75" x14ac:dyDescent="0.25">
      <c r="A114" s="90" t="s">
        <v>39</v>
      </c>
      <c r="B114" s="91"/>
      <c r="C114" s="91"/>
      <c r="D114" s="91"/>
      <c r="E114" s="91"/>
      <c r="F114" s="91"/>
      <c r="G114" s="91"/>
    </row>
    <row r="115" spans="1:7" ht="15.75" x14ac:dyDescent="0.25">
      <c r="A115" s="90" t="s">
        <v>141</v>
      </c>
      <c r="B115" s="91"/>
      <c r="C115" s="91"/>
      <c r="D115" s="91"/>
      <c r="E115" s="91"/>
      <c r="F115" s="91"/>
      <c r="G115" s="91"/>
    </row>
    <row r="116" spans="1:7" ht="38.25" x14ac:dyDescent="0.25">
      <c r="A116" s="34" t="s">
        <v>132</v>
      </c>
      <c r="B116" s="34" t="s">
        <v>134</v>
      </c>
      <c r="C116" s="33" t="s">
        <v>18</v>
      </c>
      <c r="D116" s="33" t="s">
        <v>19</v>
      </c>
      <c r="E116" s="33" t="s">
        <v>43</v>
      </c>
      <c r="F116" s="33" t="s">
        <v>21</v>
      </c>
      <c r="G116" s="33" t="s">
        <v>44</v>
      </c>
    </row>
    <row r="117" spans="1:7" ht="15.75" x14ac:dyDescent="0.25">
      <c r="A117" s="44">
        <v>1</v>
      </c>
      <c r="B117" s="35" t="s">
        <v>87</v>
      </c>
      <c r="C117" s="36">
        <v>2903.5</v>
      </c>
      <c r="D117" s="36">
        <v>2903.5</v>
      </c>
      <c r="E117" s="37">
        <v>1</v>
      </c>
      <c r="F117" s="36">
        <v>2903.5</v>
      </c>
      <c r="G117" s="37">
        <v>1</v>
      </c>
    </row>
    <row r="118" spans="1:7" ht="15.75" x14ac:dyDescent="0.25">
      <c r="A118" s="44">
        <v>2</v>
      </c>
      <c r="B118" s="35" t="s">
        <v>89</v>
      </c>
      <c r="C118" s="36">
        <v>11887.26</v>
      </c>
      <c r="D118" s="36">
        <v>11887.26</v>
      </c>
      <c r="E118" s="37">
        <v>1</v>
      </c>
      <c r="F118" s="36">
        <v>11887.26</v>
      </c>
      <c r="G118" s="37">
        <v>1</v>
      </c>
    </row>
    <row r="119" spans="1:7" ht="15.75" x14ac:dyDescent="0.25">
      <c r="A119" s="44">
        <v>3</v>
      </c>
      <c r="B119" s="35" t="s">
        <v>90</v>
      </c>
      <c r="C119" s="36">
        <v>4572.3999999999996</v>
      </c>
      <c r="D119" s="36">
        <v>4572.3999999999996</v>
      </c>
      <c r="E119" s="37">
        <v>1</v>
      </c>
      <c r="F119" s="36">
        <v>4572.3999999999996</v>
      </c>
      <c r="G119" s="37">
        <v>1</v>
      </c>
    </row>
    <row r="120" spans="1:7" ht="15.75" x14ac:dyDescent="0.25">
      <c r="A120" s="44">
        <v>4</v>
      </c>
      <c r="B120" s="35" t="s">
        <v>91</v>
      </c>
      <c r="C120" s="36">
        <v>9780</v>
      </c>
      <c r="D120" s="36">
        <v>9780</v>
      </c>
      <c r="E120" s="37">
        <v>1</v>
      </c>
      <c r="F120" s="36">
        <v>9780</v>
      </c>
      <c r="G120" s="37">
        <v>1</v>
      </c>
    </row>
    <row r="121" spans="1:7" ht="15.75" x14ac:dyDescent="0.25">
      <c r="A121" s="44">
        <v>5</v>
      </c>
      <c r="B121" s="35" t="s">
        <v>92</v>
      </c>
      <c r="C121" s="36">
        <v>13192.22</v>
      </c>
      <c r="D121" s="36">
        <v>13192.22</v>
      </c>
      <c r="E121" s="37">
        <v>1</v>
      </c>
      <c r="F121" s="36">
        <v>13192.22</v>
      </c>
      <c r="G121" s="37">
        <v>1</v>
      </c>
    </row>
    <row r="122" spans="1:7" ht="15.75" x14ac:dyDescent="0.25">
      <c r="A122" s="44">
        <v>6</v>
      </c>
      <c r="B122" s="35" t="s">
        <v>93</v>
      </c>
      <c r="C122" s="36">
        <v>206700</v>
      </c>
      <c r="D122" s="36">
        <v>206700</v>
      </c>
      <c r="E122" s="37">
        <v>1</v>
      </c>
      <c r="F122" s="36">
        <v>206700</v>
      </c>
      <c r="G122" s="37">
        <v>1</v>
      </c>
    </row>
    <row r="123" spans="1:7" ht="15.75" x14ac:dyDescent="0.25">
      <c r="A123" s="44">
        <v>7</v>
      </c>
      <c r="B123" s="35" t="s">
        <v>94</v>
      </c>
      <c r="C123" s="36">
        <v>14400</v>
      </c>
      <c r="D123" s="36">
        <v>14400</v>
      </c>
      <c r="E123" s="37">
        <v>1</v>
      </c>
      <c r="F123" s="36">
        <v>14400</v>
      </c>
      <c r="G123" s="37">
        <v>1</v>
      </c>
    </row>
    <row r="124" spans="1:7" ht="15.75" x14ac:dyDescent="0.25">
      <c r="A124" s="44">
        <v>8</v>
      </c>
      <c r="B124" s="35" t="s">
        <v>95</v>
      </c>
      <c r="C124" s="36">
        <v>3094</v>
      </c>
      <c r="D124" s="36">
        <v>3094</v>
      </c>
      <c r="E124" s="37">
        <v>1</v>
      </c>
      <c r="F124" s="36">
        <v>3094</v>
      </c>
      <c r="G124" s="37">
        <v>1</v>
      </c>
    </row>
    <row r="125" spans="1:7" ht="15.75" x14ac:dyDescent="0.25">
      <c r="A125" s="44">
        <v>9</v>
      </c>
      <c r="B125" s="35" t="s">
        <v>96</v>
      </c>
      <c r="C125" s="36">
        <v>93923.02</v>
      </c>
      <c r="D125" s="36">
        <v>93923.02</v>
      </c>
      <c r="E125" s="37">
        <v>1</v>
      </c>
      <c r="F125" s="36">
        <v>93923.02</v>
      </c>
      <c r="G125" s="37">
        <v>1</v>
      </c>
    </row>
    <row r="126" spans="1:7" ht="15.75" x14ac:dyDescent="0.25">
      <c r="A126" s="44">
        <v>10</v>
      </c>
      <c r="B126" s="35" t="s">
        <v>82</v>
      </c>
      <c r="C126" s="36">
        <v>1200000</v>
      </c>
      <c r="D126" s="36">
        <v>1062440.46</v>
      </c>
      <c r="E126" s="37">
        <v>0.88536700000000002</v>
      </c>
      <c r="F126" s="36">
        <v>1036475.46</v>
      </c>
      <c r="G126" s="37">
        <v>0.86373</v>
      </c>
    </row>
    <row r="127" spans="1:7" ht="15.75" x14ac:dyDescent="0.25">
      <c r="A127" s="44">
        <v>11</v>
      </c>
      <c r="B127" s="35" t="s">
        <v>45</v>
      </c>
      <c r="C127" s="36">
        <v>29637812</v>
      </c>
      <c r="D127" s="36">
        <v>6973986.2199999997</v>
      </c>
      <c r="E127" s="37">
        <v>0.23530699999999999</v>
      </c>
      <c r="F127" s="36">
        <v>6973986.2199999997</v>
      </c>
      <c r="G127" s="37">
        <v>0.23530699999999999</v>
      </c>
    </row>
    <row r="128" spans="1:7" ht="15.75" x14ac:dyDescent="0.25">
      <c r="A128" s="44">
        <v>12</v>
      </c>
      <c r="B128" s="35" t="s">
        <v>83</v>
      </c>
      <c r="C128" s="36">
        <v>1209772.3700000001</v>
      </c>
      <c r="D128" s="36">
        <v>269696</v>
      </c>
      <c r="E128" s="37">
        <v>0.22293099999999999</v>
      </c>
      <c r="F128" s="36">
        <v>269696</v>
      </c>
      <c r="G128" s="37">
        <v>0.22293099999999999</v>
      </c>
    </row>
    <row r="129" spans="1:7" ht="15.75" x14ac:dyDescent="0.25">
      <c r="A129" s="44">
        <v>13</v>
      </c>
      <c r="B129" s="35" t="s">
        <v>97</v>
      </c>
      <c r="C129" s="36">
        <v>180000</v>
      </c>
      <c r="D129" s="36">
        <v>45217.38</v>
      </c>
      <c r="E129" s="37">
        <v>0.25120799999999999</v>
      </c>
      <c r="F129" s="36">
        <v>39565.21</v>
      </c>
      <c r="G129" s="37">
        <v>0.219807</v>
      </c>
    </row>
    <row r="130" spans="1:7" ht="15.75" x14ac:dyDescent="0.25">
      <c r="A130" s="44">
        <v>14</v>
      </c>
      <c r="B130" s="35" t="s">
        <v>100</v>
      </c>
      <c r="C130" s="36">
        <v>1393825.71</v>
      </c>
      <c r="D130" s="36">
        <v>493317.68</v>
      </c>
      <c r="E130" s="37">
        <v>0.353931</v>
      </c>
      <c r="F130" s="36">
        <v>296097.62</v>
      </c>
      <c r="G130" s="37">
        <v>0.21243500000000001</v>
      </c>
    </row>
    <row r="131" spans="1:7" ht="15.75" x14ac:dyDescent="0.25">
      <c r="A131" s="44">
        <v>15</v>
      </c>
      <c r="B131" s="35" t="s">
        <v>55</v>
      </c>
      <c r="C131" s="36">
        <v>6729277.4100000001</v>
      </c>
      <c r="D131" s="36">
        <v>1349087</v>
      </c>
      <c r="E131" s="37">
        <v>0.20047999999999999</v>
      </c>
      <c r="F131" s="36">
        <v>1114423</v>
      </c>
      <c r="G131" s="37">
        <v>0.16560800000000001</v>
      </c>
    </row>
    <row r="132" spans="1:7" ht="15.75" x14ac:dyDescent="0.25">
      <c r="A132" s="44">
        <v>16</v>
      </c>
      <c r="B132" s="35" t="s">
        <v>114</v>
      </c>
      <c r="C132" s="36">
        <v>250000</v>
      </c>
      <c r="D132" s="36">
        <v>32806.9</v>
      </c>
      <c r="E132" s="37">
        <v>0.13122800000000001</v>
      </c>
      <c r="F132" s="36">
        <v>32806.9</v>
      </c>
      <c r="G132" s="37">
        <v>0.13122800000000001</v>
      </c>
    </row>
    <row r="133" spans="1:7" ht="15.75" x14ac:dyDescent="0.25">
      <c r="A133" s="44">
        <v>17</v>
      </c>
      <c r="B133" s="35" t="s">
        <v>64</v>
      </c>
      <c r="C133" s="36">
        <v>109912118.73999999</v>
      </c>
      <c r="D133" s="36">
        <v>65153960.409999996</v>
      </c>
      <c r="E133" s="37">
        <v>0.59278200000000003</v>
      </c>
      <c r="F133" s="36">
        <v>13138557.439999999</v>
      </c>
      <c r="G133" s="37">
        <v>0.119537</v>
      </c>
    </row>
    <row r="134" spans="1:7" ht="15.75" x14ac:dyDescent="0.25">
      <c r="A134" s="44">
        <v>18</v>
      </c>
      <c r="B134" s="35" t="s">
        <v>61</v>
      </c>
      <c r="C134" s="36">
        <v>13783394.49</v>
      </c>
      <c r="D134" s="36">
        <v>7393126.8399999999</v>
      </c>
      <c r="E134" s="37">
        <v>0.53637900000000005</v>
      </c>
      <c r="F134" s="36">
        <v>1476313.4</v>
      </c>
      <c r="G134" s="37">
        <v>0.10710799999999999</v>
      </c>
    </row>
    <row r="135" spans="1:7" ht="15.75" x14ac:dyDescent="0.25">
      <c r="A135" s="44">
        <v>19</v>
      </c>
      <c r="B135" s="35" t="s">
        <v>109</v>
      </c>
      <c r="C135" s="36">
        <v>18993369.140000001</v>
      </c>
      <c r="D135" s="36">
        <v>3887204.86</v>
      </c>
      <c r="E135" s="37">
        <v>0.20466100000000001</v>
      </c>
      <c r="F135" s="36">
        <v>1977259.69</v>
      </c>
      <c r="G135" s="37">
        <v>0.104103</v>
      </c>
    </row>
    <row r="136" spans="1:7" ht="15.75" x14ac:dyDescent="0.25">
      <c r="A136" s="44">
        <v>20</v>
      </c>
      <c r="B136" s="35" t="s">
        <v>69</v>
      </c>
      <c r="C136" s="36">
        <v>19296134.640000001</v>
      </c>
      <c r="D136" s="36">
        <v>13125270.289999999</v>
      </c>
      <c r="E136" s="37">
        <v>0.68020199999999997</v>
      </c>
      <c r="F136" s="36">
        <v>1847193.52</v>
      </c>
      <c r="G136" s="37">
        <v>9.5728999999999995E-2</v>
      </c>
    </row>
    <row r="137" spans="1:7" ht="15.75" x14ac:dyDescent="0.25">
      <c r="A137" s="44">
        <v>21</v>
      </c>
      <c r="B137" s="35" t="s">
        <v>78</v>
      </c>
      <c r="C137" s="36">
        <v>7560859.5999999996</v>
      </c>
      <c r="D137" s="36">
        <v>2304218.27</v>
      </c>
      <c r="E137" s="37">
        <v>0.30475600000000003</v>
      </c>
      <c r="F137" s="36">
        <v>662801.06999999995</v>
      </c>
      <c r="G137" s="37">
        <v>8.7662000000000004E-2</v>
      </c>
    </row>
    <row r="138" spans="1:7" ht="15.75" x14ac:dyDescent="0.25">
      <c r="A138" s="44">
        <v>22</v>
      </c>
      <c r="B138" s="35" t="s">
        <v>102</v>
      </c>
      <c r="C138" s="36">
        <v>2153262.5099999998</v>
      </c>
      <c r="D138" s="36">
        <v>734842.06</v>
      </c>
      <c r="E138" s="37">
        <v>0.34126899999999999</v>
      </c>
      <c r="F138" s="36">
        <v>187270.89</v>
      </c>
      <c r="G138" s="37">
        <v>8.6971000000000007E-2</v>
      </c>
    </row>
    <row r="139" spans="1:7" ht="15.75" x14ac:dyDescent="0.25">
      <c r="A139" s="44">
        <v>23</v>
      </c>
      <c r="B139" s="35" t="s">
        <v>67</v>
      </c>
      <c r="C139" s="36">
        <v>300000</v>
      </c>
      <c r="D139" s="36">
        <v>75750</v>
      </c>
      <c r="E139" s="37">
        <v>0.2525</v>
      </c>
      <c r="F139" s="36">
        <v>23250</v>
      </c>
      <c r="G139" s="37">
        <v>7.7499999999999999E-2</v>
      </c>
    </row>
    <row r="140" spans="1:7" ht="15.75" x14ac:dyDescent="0.25">
      <c r="A140" s="44">
        <v>24</v>
      </c>
      <c r="B140" s="35" t="s">
        <v>98</v>
      </c>
      <c r="C140" s="36">
        <v>12821007.689999999</v>
      </c>
      <c r="D140" s="36">
        <v>6629003.96</v>
      </c>
      <c r="E140" s="37">
        <v>0.517042</v>
      </c>
      <c r="F140" s="36">
        <v>899973.77</v>
      </c>
      <c r="G140" s="37">
        <v>7.0194999999999994E-2</v>
      </c>
    </row>
    <row r="141" spans="1:7" ht="15.75" x14ac:dyDescent="0.25">
      <c r="A141" s="44">
        <v>25</v>
      </c>
      <c r="B141" s="35" t="s">
        <v>111</v>
      </c>
      <c r="C141" s="36">
        <v>287500</v>
      </c>
      <c r="D141" s="36">
        <v>60935.4</v>
      </c>
      <c r="E141" s="37">
        <v>0.211949</v>
      </c>
      <c r="F141" s="36">
        <v>12947.4</v>
      </c>
      <c r="G141" s="37">
        <v>4.5033999999999998E-2</v>
      </c>
    </row>
    <row r="142" spans="1:7" ht="15.75" x14ac:dyDescent="0.25">
      <c r="A142" s="44">
        <v>26</v>
      </c>
      <c r="B142" s="35" t="s">
        <v>115</v>
      </c>
      <c r="C142" s="36">
        <v>500000</v>
      </c>
      <c r="D142" s="36">
        <v>100920</v>
      </c>
      <c r="E142" s="37">
        <v>0.20183999999999999</v>
      </c>
      <c r="F142" s="36">
        <v>20701</v>
      </c>
      <c r="G142" s="37">
        <v>4.1402000000000001E-2</v>
      </c>
    </row>
    <row r="143" spans="1:7" ht="15.75" x14ac:dyDescent="0.25">
      <c r="A143" s="44">
        <v>27</v>
      </c>
      <c r="B143" s="35" t="s">
        <v>101</v>
      </c>
      <c r="C143" s="36">
        <v>2914766.64</v>
      </c>
      <c r="D143" s="36">
        <v>265855.49</v>
      </c>
      <c r="E143" s="37">
        <v>9.1209999999999999E-2</v>
      </c>
      <c r="F143" s="36">
        <v>96071.99</v>
      </c>
      <c r="G143" s="37">
        <v>3.2960000000000003E-2</v>
      </c>
    </row>
    <row r="144" spans="1:7" ht="15.75" x14ac:dyDescent="0.25">
      <c r="A144" s="44">
        <v>28</v>
      </c>
      <c r="B144" s="35" t="s">
        <v>107</v>
      </c>
      <c r="C144" s="36">
        <v>1500000</v>
      </c>
      <c r="D144" s="36">
        <v>322062.40000000002</v>
      </c>
      <c r="E144" s="37">
        <v>0.21470800000000001</v>
      </c>
      <c r="F144" s="36">
        <v>48219.94</v>
      </c>
      <c r="G144" s="37">
        <v>3.2147000000000002E-2</v>
      </c>
    </row>
    <row r="145" spans="1:7" ht="15.75" x14ac:dyDescent="0.25">
      <c r="A145" s="44">
        <v>29</v>
      </c>
      <c r="B145" s="35" t="s">
        <v>112</v>
      </c>
      <c r="C145" s="36">
        <v>852154.55</v>
      </c>
      <c r="D145" s="36">
        <v>34013.75</v>
      </c>
      <c r="E145" s="37">
        <v>3.9914999999999999E-2</v>
      </c>
      <c r="F145" s="36">
        <v>22373.75</v>
      </c>
      <c r="G145" s="37">
        <v>2.6256000000000002E-2</v>
      </c>
    </row>
    <row r="146" spans="1:7" ht="15.75" x14ac:dyDescent="0.25">
      <c r="A146" s="44">
        <v>30</v>
      </c>
      <c r="B146" s="35" t="s">
        <v>52</v>
      </c>
      <c r="C146" s="36">
        <v>2800000</v>
      </c>
      <c r="D146" s="36">
        <v>293647.13</v>
      </c>
      <c r="E146" s="37">
        <v>0.104874</v>
      </c>
      <c r="F146" s="36">
        <v>57987.33</v>
      </c>
      <c r="G146" s="37">
        <v>2.0709999999999999E-2</v>
      </c>
    </row>
    <row r="147" spans="1:7" ht="15.75" x14ac:dyDescent="0.25">
      <c r="A147" s="44">
        <v>31</v>
      </c>
      <c r="B147" s="35" t="s">
        <v>123</v>
      </c>
      <c r="C147" s="36">
        <v>6001711.5300000003</v>
      </c>
      <c r="D147" s="36">
        <v>232523.77</v>
      </c>
      <c r="E147" s="37">
        <v>3.8743E-2</v>
      </c>
      <c r="F147" s="36">
        <v>120098.23</v>
      </c>
      <c r="G147" s="37">
        <v>2.0011000000000001E-2</v>
      </c>
    </row>
    <row r="148" spans="1:7" ht="15.75" x14ac:dyDescent="0.25">
      <c r="A148" s="44">
        <v>32</v>
      </c>
      <c r="B148" s="35" t="s">
        <v>117</v>
      </c>
      <c r="C148" s="36">
        <v>1397265.19</v>
      </c>
      <c r="D148" s="36">
        <v>51364.639999999999</v>
      </c>
      <c r="E148" s="37">
        <v>3.6761000000000002E-2</v>
      </c>
      <c r="F148" s="36">
        <v>26326</v>
      </c>
      <c r="G148" s="37">
        <v>1.8841E-2</v>
      </c>
    </row>
    <row r="149" spans="1:7" ht="15.75" x14ac:dyDescent="0.25">
      <c r="A149" s="44">
        <v>33</v>
      </c>
      <c r="B149" s="35" t="s">
        <v>103</v>
      </c>
      <c r="C149" s="36">
        <v>4301022</v>
      </c>
      <c r="D149" s="36">
        <v>113122.78</v>
      </c>
      <c r="E149" s="37">
        <v>2.6301000000000001E-2</v>
      </c>
      <c r="F149" s="36">
        <v>64033.66</v>
      </c>
      <c r="G149" s="37">
        <v>1.4888E-2</v>
      </c>
    </row>
    <row r="150" spans="1:7" ht="15.75" x14ac:dyDescent="0.25">
      <c r="A150" s="44">
        <v>34</v>
      </c>
      <c r="B150" s="35" t="s">
        <v>129</v>
      </c>
      <c r="C150" s="36">
        <v>6729700.0099999998</v>
      </c>
      <c r="D150" s="36">
        <v>643901.56999999995</v>
      </c>
      <c r="E150" s="37">
        <v>9.5681000000000002E-2</v>
      </c>
      <c r="F150" s="36">
        <v>94638</v>
      </c>
      <c r="G150" s="37">
        <v>1.4063000000000001E-2</v>
      </c>
    </row>
    <row r="151" spans="1:7" ht="15.75" x14ac:dyDescent="0.25">
      <c r="A151" s="44">
        <v>35</v>
      </c>
      <c r="B151" s="35" t="s">
        <v>119</v>
      </c>
      <c r="C151" s="36">
        <v>3518688.61</v>
      </c>
      <c r="D151" s="36">
        <v>47480</v>
      </c>
      <c r="E151" s="37">
        <v>1.3494000000000001E-2</v>
      </c>
      <c r="F151" s="36">
        <v>42500</v>
      </c>
      <c r="G151" s="37">
        <v>1.2078E-2</v>
      </c>
    </row>
    <row r="152" spans="1:7" ht="15.75" x14ac:dyDescent="0.25">
      <c r="A152" s="44">
        <v>36</v>
      </c>
      <c r="B152" s="35" t="s">
        <v>79</v>
      </c>
      <c r="C152" s="36">
        <v>713645</v>
      </c>
      <c r="D152" s="36">
        <v>6960</v>
      </c>
      <c r="E152" s="37">
        <v>9.7529999999999995E-3</v>
      </c>
      <c r="F152" s="36">
        <v>5220</v>
      </c>
      <c r="G152" s="37">
        <v>7.3150000000000003E-3</v>
      </c>
    </row>
    <row r="153" spans="1:7" ht="15.75" x14ac:dyDescent="0.25">
      <c r="A153" s="44">
        <v>37</v>
      </c>
      <c r="B153" s="35" t="s">
        <v>104</v>
      </c>
      <c r="C153" s="36">
        <v>850871.85</v>
      </c>
      <c r="D153" s="36">
        <v>1543</v>
      </c>
      <c r="E153" s="37">
        <v>1.8129999999999999E-3</v>
      </c>
      <c r="F153" s="36">
        <v>1543</v>
      </c>
      <c r="G153" s="37">
        <v>1.8129999999999999E-3</v>
      </c>
    </row>
    <row r="154" spans="1:7" ht="15.75" x14ac:dyDescent="0.25">
      <c r="A154" s="44">
        <v>38</v>
      </c>
      <c r="B154" s="35" t="s">
        <v>118</v>
      </c>
      <c r="C154" s="36">
        <v>4471017.4400000004</v>
      </c>
      <c r="D154" s="36">
        <v>27080</v>
      </c>
      <c r="E154" s="37">
        <v>6.0569999999999999E-3</v>
      </c>
      <c r="F154" s="36">
        <v>3080</v>
      </c>
      <c r="G154" s="37">
        <v>6.8900000000000005E-4</v>
      </c>
    </row>
    <row r="155" spans="1:7" ht="15.75" x14ac:dyDescent="0.25">
      <c r="A155" s="44">
        <v>39</v>
      </c>
      <c r="B155" s="35" t="s">
        <v>124</v>
      </c>
      <c r="C155" s="36">
        <v>5006534.1500000004</v>
      </c>
      <c r="D155" s="36">
        <v>504059.79</v>
      </c>
      <c r="E155" s="37">
        <v>0.10068000000000001</v>
      </c>
      <c r="F155" s="36">
        <v>2666</v>
      </c>
      <c r="G155" s="37">
        <v>5.3300000000000005E-4</v>
      </c>
    </row>
    <row r="156" spans="1:7" ht="15.75" x14ac:dyDescent="0.25">
      <c r="A156" s="44">
        <v>40</v>
      </c>
      <c r="B156" s="35" t="s">
        <v>66</v>
      </c>
      <c r="C156" s="36">
        <v>35000</v>
      </c>
      <c r="D156" s="36">
        <v>0</v>
      </c>
      <c r="E156" s="37">
        <v>0</v>
      </c>
      <c r="F156" s="36">
        <v>0</v>
      </c>
      <c r="G156" s="37">
        <v>0</v>
      </c>
    </row>
    <row r="157" spans="1:7" ht="15.75" x14ac:dyDescent="0.25">
      <c r="A157" s="44">
        <v>41</v>
      </c>
      <c r="B157" s="35" t="s">
        <v>46</v>
      </c>
      <c r="C157" s="36">
        <v>362188</v>
      </c>
      <c r="D157" s="36">
        <v>16572</v>
      </c>
      <c r="E157" s="37">
        <v>4.5754999999999997E-2</v>
      </c>
      <c r="F157" s="36">
        <v>0</v>
      </c>
      <c r="G157" s="37">
        <v>0</v>
      </c>
    </row>
    <row r="158" spans="1:7" ht="15.75" x14ac:dyDescent="0.25">
      <c r="A158" s="44">
        <v>42</v>
      </c>
      <c r="B158" s="35" t="s">
        <v>125</v>
      </c>
      <c r="C158" s="36">
        <v>1578553.7</v>
      </c>
      <c r="D158" s="36">
        <v>12000</v>
      </c>
      <c r="E158" s="37">
        <v>7.6020000000000003E-3</v>
      </c>
      <c r="F158" s="36">
        <v>0</v>
      </c>
      <c r="G158" s="37">
        <v>0</v>
      </c>
    </row>
    <row r="159" spans="1:7" ht="15.75" x14ac:dyDescent="0.25">
      <c r="A159" s="44">
        <v>43</v>
      </c>
      <c r="B159" s="35" t="s">
        <v>121</v>
      </c>
      <c r="C159" s="36">
        <v>5913103.3200000003</v>
      </c>
      <c r="D159" s="36">
        <v>98659.9</v>
      </c>
      <c r="E159" s="37">
        <v>1.6684999999999998E-2</v>
      </c>
      <c r="F159" s="36">
        <v>0</v>
      </c>
      <c r="G159" s="37">
        <v>0</v>
      </c>
    </row>
    <row r="160" spans="1:7" ht="15.75" x14ac:dyDescent="0.25">
      <c r="A160" s="44">
        <v>44</v>
      </c>
      <c r="B160" s="35" t="s">
        <v>126</v>
      </c>
      <c r="C160" s="36">
        <v>4227567.4000000004</v>
      </c>
      <c r="D160" s="36">
        <v>263453.59000000003</v>
      </c>
      <c r="E160" s="37">
        <v>6.2317999999999998E-2</v>
      </c>
      <c r="F160" s="36">
        <v>0</v>
      </c>
      <c r="G160" s="37">
        <v>0</v>
      </c>
    </row>
    <row r="161" spans="1:7" ht="15.75" x14ac:dyDescent="0.25">
      <c r="A161" s="44">
        <v>45</v>
      </c>
      <c r="B161" s="35" t="s">
        <v>120</v>
      </c>
      <c r="C161" s="36">
        <v>3864404.4</v>
      </c>
      <c r="D161" s="36">
        <v>0</v>
      </c>
      <c r="E161" s="37">
        <v>0</v>
      </c>
      <c r="F161" s="36">
        <v>0</v>
      </c>
      <c r="G161" s="37">
        <v>0</v>
      </c>
    </row>
    <row r="162" spans="1:7" ht="15.75" x14ac:dyDescent="0.25">
      <c r="A162" s="44">
        <v>46</v>
      </c>
      <c r="B162" s="35" t="s">
        <v>122</v>
      </c>
      <c r="C162" s="36">
        <v>4572978.3899999997</v>
      </c>
      <c r="D162" s="36">
        <v>409575.62</v>
      </c>
      <c r="E162" s="37">
        <v>8.9564000000000005E-2</v>
      </c>
      <c r="F162" s="36">
        <v>0</v>
      </c>
      <c r="G162" s="37">
        <v>0</v>
      </c>
    </row>
    <row r="163" spans="1:7" ht="15.75" x14ac:dyDescent="0.25">
      <c r="A163" s="44">
        <v>47</v>
      </c>
      <c r="B163" s="35" t="s">
        <v>127</v>
      </c>
      <c r="C163" s="36">
        <v>6192548.1600000001</v>
      </c>
      <c r="D163" s="36">
        <v>65982.84</v>
      </c>
      <c r="E163" s="37">
        <v>1.0655E-2</v>
      </c>
      <c r="F163" s="36">
        <v>0</v>
      </c>
      <c r="G163" s="37">
        <v>0</v>
      </c>
    </row>
    <row r="164" spans="1:7" s="54" customFormat="1" x14ac:dyDescent="0.25">
      <c r="A164" s="92" t="s">
        <v>130</v>
      </c>
      <c r="B164" s="93"/>
      <c r="C164" s="52">
        <v>294372507.04000002</v>
      </c>
      <c r="D164" s="52">
        <v>113462094.40000001</v>
      </c>
      <c r="E164" s="53">
        <v>0.38543699999999997</v>
      </c>
      <c r="F164" s="52">
        <v>30954528.890000001</v>
      </c>
      <c r="G164" s="53">
        <v>0.105154</v>
      </c>
    </row>
    <row r="165" spans="1:7" ht="6.95" customHeight="1" x14ac:dyDescent="0.25"/>
    <row r="166" spans="1:7" x14ac:dyDescent="0.25"/>
    <row r="167" spans="1:7" x14ac:dyDescent="0.25"/>
    <row r="168" spans="1:7" ht="15.75" x14ac:dyDescent="0.25">
      <c r="A168" s="43"/>
      <c r="B168" s="43"/>
      <c r="C168" s="43"/>
      <c r="D168" s="43"/>
      <c r="E168" s="43"/>
      <c r="F168" s="43"/>
      <c r="G168" s="43"/>
    </row>
    <row r="169" spans="1:7" x14ac:dyDescent="0.25"/>
    <row r="170" spans="1:7" ht="15.75" x14ac:dyDescent="0.25">
      <c r="A170" s="90" t="s">
        <v>39</v>
      </c>
      <c r="B170" s="91"/>
      <c r="C170" s="91"/>
      <c r="D170" s="91"/>
      <c r="E170" s="91"/>
      <c r="F170" s="91"/>
      <c r="G170" s="91"/>
    </row>
    <row r="171" spans="1:7" ht="15.75" x14ac:dyDescent="0.25">
      <c r="A171" s="90" t="s">
        <v>141</v>
      </c>
      <c r="B171" s="91"/>
      <c r="C171" s="91"/>
      <c r="D171" s="91"/>
      <c r="E171" s="91"/>
      <c r="F171" s="91"/>
      <c r="G171" s="91"/>
    </row>
    <row r="172" spans="1:7" ht="38.25" x14ac:dyDescent="0.25">
      <c r="A172" s="34" t="s">
        <v>132</v>
      </c>
      <c r="B172" s="34" t="s">
        <v>135</v>
      </c>
      <c r="C172" s="33" t="s">
        <v>18</v>
      </c>
      <c r="D172" s="33" t="s">
        <v>19</v>
      </c>
      <c r="E172" s="33" t="s">
        <v>43</v>
      </c>
      <c r="F172" s="33" t="s">
        <v>21</v>
      </c>
      <c r="G172" s="33" t="s">
        <v>44</v>
      </c>
    </row>
    <row r="173" spans="1:7" ht="15.75" x14ac:dyDescent="0.25">
      <c r="A173" s="44">
        <v>1</v>
      </c>
      <c r="B173" s="35" t="s">
        <v>68</v>
      </c>
      <c r="C173" s="36">
        <v>179273.9</v>
      </c>
      <c r="D173" s="36">
        <v>105171.7</v>
      </c>
      <c r="E173" s="37">
        <v>0.58665400000000001</v>
      </c>
      <c r="F173" s="36">
        <v>45310.5</v>
      </c>
      <c r="G173" s="37">
        <v>0.252745</v>
      </c>
    </row>
    <row r="174" spans="1:7" ht="15.75" x14ac:dyDescent="0.25">
      <c r="A174" s="44">
        <v>2</v>
      </c>
      <c r="B174" s="35" t="s">
        <v>54</v>
      </c>
      <c r="C174" s="36">
        <v>6795000</v>
      </c>
      <c r="D174" s="36">
        <v>2195802.2999999998</v>
      </c>
      <c r="E174" s="37">
        <v>0.32314999999999999</v>
      </c>
      <c r="F174" s="36">
        <v>1423305.06</v>
      </c>
      <c r="G174" s="37">
        <v>0.20946400000000001</v>
      </c>
    </row>
    <row r="175" spans="1:7" ht="15.75" x14ac:dyDescent="0.25">
      <c r="A175" s="44">
        <v>3</v>
      </c>
      <c r="B175" s="35" t="s">
        <v>60</v>
      </c>
      <c r="C175" s="36">
        <v>152216409.05000001</v>
      </c>
      <c r="D175" s="36">
        <v>81582847.739999995</v>
      </c>
      <c r="E175" s="37">
        <v>0.53596600000000005</v>
      </c>
      <c r="F175" s="36">
        <v>28957870.82</v>
      </c>
      <c r="G175" s="37">
        <v>0.19024099999999999</v>
      </c>
    </row>
    <row r="176" spans="1:7" ht="15.75" x14ac:dyDescent="0.25">
      <c r="A176" s="44">
        <v>4</v>
      </c>
      <c r="B176" s="35" t="s">
        <v>49</v>
      </c>
      <c r="C176" s="36">
        <v>22705652.43</v>
      </c>
      <c r="D176" s="36">
        <v>11247472.640000001</v>
      </c>
      <c r="E176" s="37">
        <v>0.49536000000000002</v>
      </c>
      <c r="F176" s="36">
        <v>3906041.01</v>
      </c>
      <c r="G176" s="37">
        <v>0.17202899999999999</v>
      </c>
    </row>
    <row r="177" spans="1:7" ht="15.75" x14ac:dyDescent="0.25">
      <c r="A177" s="44">
        <v>5</v>
      </c>
      <c r="B177" s="35" t="s">
        <v>48</v>
      </c>
      <c r="C177" s="36">
        <v>12392580.35</v>
      </c>
      <c r="D177" s="36">
        <v>2978498.7</v>
      </c>
      <c r="E177" s="37">
        <v>0.240345</v>
      </c>
      <c r="F177" s="36">
        <v>2018734.47</v>
      </c>
      <c r="G177" s="37">
        <v>0.16289899999999999</v>
      </c>
    </row>
    <row r="178" spans="1:7" ht="15.75" x14ac:dyDescent="0.25">
      <c r="A178" s="44">
        <v>6</v>
      </c>
      <c r="B178" s="35" t="s">
        <v>62</v>
      </c>
      <c r="C178" s="36">
        <v>69177792.319999993</v>
      </c>
      <c r="D178" s="36">
        <v>46728590.039999999</v>
      </c>
      <c r="E178" s="37">
        <v>0.675485</v>
      </c>
      <c r="F178" s="36">
        <v>10945292.119999999</v>
      </c>
      <c r="G178" s="37">
        <v>0.15822</v>
      </c>
    </row>
    <row r="179" spans="1:7" ht="15.75" x14ac:dyDescent="0.25">
      <c r="A179" s="44">
        <v>7</v>
      </c>
      <c r="B179" s="35" t="s">
        <v>56</v>
      </c>
      <c r="C179" s="36">
        <v>5023406.87</v>
      </c>
      <c r="D179" s="36">
        <v>669949.73</v>
      </c>
      <c r="E179" s="37">
        <v>0.13336600000000001</v>
      </c>
      <c r="F179" s="36">
        <v>669949.73</v>
      </c>
      <c r="G179" s="37">
        <v>0.13336600000000001</v>
      </c>
    </row>
    <row r="180" spans="1:7" ht="15.75" x14ac:dyDescent="0.25">
      <c r="A180" s="44">
        <v>8</v>
      </c>
      <c r="B180" s="35" t="s">
        <v>50</v>
      </c>
      <c r="C180" s="36">
        <v>73263764.909999996</v>
      </c>
      <c r="D180" s="36">
        <v>53029814.710000001</v>
      </c>
      <c r="E180" s="37">
        <v>0.72382000000000002</v>
      </c>
      <c r="F180" s="36">
        <v>9211193.9600000009</v>
      </c>
      <c r="G180" s="37">
        <v>0.125726</v>
      </c>
    </row>
    <row r="181" spans="1:7" ht="15.75" x14ac:dyDescent="0.25">
      <c r="A181" s="44">
        <v>9</v>
      </c>
      <c r="B181" s="35" t="s">
        <v>63</v>
      </c>
      <c r="C181" s="36">
        <v>54998500.479999997</v>
      </c>
      <c r="D181" s="36">
        <v>10559635.119999999</v>
      </c>
      <c r="E181" s="37">
        <v>0.191999</v>
      </c>
      <c r="F181" s="36">
        <v>6518233.8700000001</v>
      </c>
      <c r="G181" s="37">
        <v>0.118517</v>
      </c>
    </row>
    <row r="182" spans="1:7" ht="15.75" x14ac:dyDescent="0.25">
      <c r="A182" s="44">
        <v>10</v>
      </c>
      <c r="B182" s="35" t="s">
        <v>77</v>
      </c>
      <c r="C182" s="36">
        <v>2257987.9</v>
      </c>
      <c r="D182" s="36">
        <v>502016.45</v>
      </c>
      <c r="E182" s="37">
        <v>0.222329</v>
      </c>
      <c r="F182" s="36">
        <v>137541.6</v>
      </c>
      <c r="G182" s="37">
        <v>6.0913000000000002E-2</v>
      </c>
    </row>
    <row r="183" spans="1:7" ht="15.75" x14ac:dyDescent="0.25">
      <c r="A183" s="44">
        <v>11</v>
      </c>
      <c r="B183" s="35" t="s">
        <v>51</v>
      </c>
      <c r="C183" s="36">
        <v>997690.12</v>
      </c>
      <c r="D183" s="36">
        <v>216918.24</v>
      </c>
      <c r="E183" s="37">
        <v>0.21742</v>
      </c>
      <c r="F183" s="36">
        <v>54749.27</v>
      </c>
      <c r="G183" s="37">
        <v>5.4876000000000001E-2</v>
      </c>
    </row>
    <row r="184" spans="1:7" ht="15.75" x14ac:dyDescent="0.25">
      <c r="A184" s="44">
        <v>12</v>
      </c>
      <c r="B184" s="35" t="s">
        <v>85</v>
      </c>
      <c r="C184" s="36">
        <v>16535856.73</v>
      </c>
      <c r="D184" s="36">
        <v>4730838.62</v>
      </c>
      <c r="E184" s="37">
        <v>0.28609600000000002</v>
      </c>
      <c r="F184" s="36">
        <v>799386.61</v>
      </c>
      <c r="G184" s="37">
        <v>4.8342999999999997E-2</v>
      </c>
    </row>
    <row r="185" spans="1:7" ht="15.75" x14ac:dyDescent="0.25">
      <c r="A185" s="44">
        <v>13</v>
      </c>
      <c r="B185" s="35" t="s">
        <v>76</v>
      </c>
      <c r="C185" s="36">
        <v>1495442</v>
      </c>
      <c r="D185" s="36">
        <v>71733.509999999995</v>
      </c>
      <c r="E185" s="37">
        <v>4.7967999999999997E-2</v>
      </c>
      <c r="F185" s="36">
        <v>71733.509999999995</v>
      </c>
      <c r="G185" s="37">
        <v>4.7967999999999997E-2</v>
      </c>
    </row>
    <row r="186" spans="1:7" ht="15.75" x14ac:dyDescent="0.25">
      <c r="A186" s="44">
        <v>14</v>
      </c>
      <c r="B186" s="35" t="s">
        <v>110</v>
      </c>
      <c r="C186" s="36">
        <v>14340604.58</v>
      </c>
      <c r="D186" s="36">
        <v>563163.18999999994</v>
      </c>
      <c r="E186" s="37">
        <v>3.9271E-2</v>
      </c>
      <c r="F186" s="36">
        <v>460322.77</v>
      </c>
      <c r="G186" s="37">
        <v>3.2099000000000003E-2</v>
      </c>
    </row>
    <row r="187" spans="1:7" ht="15.75" x14ac:dyDescent="0.25">
      <c r="A187" s="44">
        <v>15</v>
      </c>
      <c r="B187" s="35" t="s">
        <v>84</v>
      </c>
      <c r="C187" s="36">
        <v>39098146.509999998</v>
      </c>
      <c r="D187" s="36">
        <v>12020860.460000001</v>
      </c>
      <c r="E187" s="37">
        <v>0.30745299999999998</v>
      </c>
      <c r="F187" s="36">
        <v>1214368.79</v>
      </c>
      <c r="G187" s="37">
        <v>3.1059E-2</v>
      </c>
    </row>
    <row r="188" spans="1:7" ht="15.75" x14ac:dyDescent="0.25">
      <c r="A188" s="44">
        <v>16</v>
      </c>
      <c r="B188" s="35" t="s">
        <v>75</v>
      </c>
      <c r="C188" s="36">
        <v>2012146.77</v>
      </c>
      <c r="D188" s="36">
        <v>222031.11</v>
      </c>
      <c r="E188" s="37">
        <v>0.110345</v>
      </c>
      <c r="F188" s="36">
        <v>55805.33</v>
      </c>
      <c r="G188" s="37">
        <v>2.7734000000000002E-2</v>
      </c>
    </row>
    <row r="189" spans="1:7" ht="15.75" x14ac:dyDescent="0.25">
      <c r="A189" s="44">
        <v>17</v>
      </c>
      <c r="B189" s="35" t="s">
        <v>80</v>
      </c>
      <c r="C189" s="36">
        <v>6184567.8799999999</v>
      </c>
      <c r="D189" s="36">
        <v>48407.16</v>
      </c>
      <c r="E189" s="37">
        <v>7.8270000000000006E-3</v>
      </c>
      <c r="F189" s="36">
        <v>691.55</v>
      </c>
      <c r="G189" s="37">
        <v>1.12E-4</v>
      </c>
    </row>
    <row r="190" spans="1:7" ht="15.75" x14ac:dyDescent="0.25">
      <c r="A190" s="44">
        <v>18</v>
      </c>
      <c r="B190" s="35" t="s">
        <v>74</v>
      </c>
      <c r="C190" s="36">
        <v>1000000</v>
      </c>
      <c r="D190" s="36">
        <v>0</v>
      </c>
      <c r="E190" s="37">
        <v>0</v>
      </c>
      <c r="F190" s="36">
        <v>0</v>
      </c>
      <c r="G190" s="37">
        <v>0</v>
      </c>
    </row>
    <row r="191" spans="1:7" s="54" customFormat="1" x14ac:dyDescent="0.25">
      <c r="A191" s="92" t="s">
        <v>136</v>
      </c>
      <c r="B191" s="93"/>
      <c r="C191" s="52">
        <v>480674822.80000001</v>
      </c>
      <c r="D191" s="52">
        <v>227473751.41999999</v>
      </c>
      <c r="E191" s="53">
        <v>0.47323799999999999</v>
      </c>
      <c r="F191" s="52">
        <v>66490530.969999999</v>
      </c>
      <c r="G191" s="53">
        <v>0.13832700000000001</v>
      </c>
    </row>
    <row r="192" spans="1:7" ht="6.95" customHeight="1" x14ac:dyDescent="0.25">
      <c r="A192" s="43"/>
      <c r="B192" s="43"/>
      <c r="C192" s="43"/>
      <c r="D192" s="43"/>
      <c r="E192" s="43"/>
      <c r="F192" s="43"/>
      <c r="G192" s="43"/>
    </row>
    <row r="193" spans="1:7" ht="6.95" customHeight="1" x14ac:dyDescent="0.25"/>
    <row r="194" spans="1:7" ht="15.75" x14ac:dyDescent="0.25">
      <c r="A194" s="90" t="s">
        <v>39</v>
      </c>
      <c r="B194" s="91"/>
      <c r="C194" s="91"/>
      <c r="D194" s="91"/>
      <c r="E194" s="91"/>
      <c r="F194" s="91"/>
      <c r="G194" s="91"/>
    </row>
    <row r="195" spans="1:7" ht="15.75" x14ac:dyDescent="0.25">
      <c r="A195" s="90" t="s">
        <v>141</v>
      </c>
      <c r="B195" s="91"/>
      <c r="C195" s="91"/>
      <c r="D195" s="91"/>
      <c r="E195" s="91"/>
      <c r="F195" s="91"/>
      <c r="G195" s="91"/>
    </row>
    <row r="196" spans="1:7" ht="38.25" x14ac:dyDescent="0.25">
      <c r="A196" s="34" t="s">
        <v>132</v>
      </c>
      <c r="B196" s="34" t="s">
        <v>137</v>
      </c>
      <c r="C196" s="33" t="s">
        <v>18</v>
      </c>
      <c r="D196" s="33" t="s">
        <v>19</v>
      </c>
      <c r="E196" s="33" t="s">
        <v>43</v>
      </c>
      <c r="F196" s="33" t="s">
        <v>21</v>
      </c>
      <c r="G196" s="33" t="s">
        <v>44</v>
      </c>
    </row>
    <row r="197" spans="1:7" ht="15.75" x14ac:dyDescent="0.25">
      <c r="A197" s="44">
        <v>1</v>
      </c>
      <c r="B197" s="35" t="s">
        <v>87</v>
      </c>
      <c r="C197" s="36">
        <v>2903.5</v>
      </c>
      <c r="D197" s="36">
        <v>2903.5</v>
      </c>
      <c r="E197" s="37">
        <v>1</v>
      </c>
      <c r="F197" s="36">
        <v>2903.5</v>
      </c>
      <c r="G197" s="37">
        <v>1</v>
      </c>
    </row>
    <row r="198" spans="1:7" ht="15.75" x14ac:dyDescent="0.25">
      <c r="A198" s="44">
        <v>2</v>
      </c>
      <c r="B198" s="35" t="s">
        <v>89</v>
      </c>
      <c r="C198" s="36">
        <v>11887.26</v>
      </c>
      <c r="D198" s="36">
        <v>11887.26</v>
      </c>
      <c r="E198" s="37">
        <v>1</v>
      </c>
      <c r="F198" s="36">
        <v>11887.26</v>
      </c>
      <c r="G198" s="37">
        <v>1</v>
      </c>
    </row>
    <row r="199" spans="1:7" ht="15.75" x14ac:dyDescent="0.25">
      <c r="A199" s="44">
        <v>3</v>
      </c>
      <c r="B199" s="35" t="s">
        <v>90</v>
      </c>
      <c r="C199" s="36">
        <v>4572.3999999999996</v>
      </c>
      <c r="D199" s="36">
        <v>4572.3999999999996</v>
      </c>
      <c r="E199" s="37">
        <v>1</v>
      </c>
      <c r="F199" s="36">
        <v>4572.3999999999996</v>
      </c>
      <c r="G199" s="37">
        <v>1</v>
      </c>
    </row>
    <row r="200" spans="1:7" ht="15.75" x14ac:dyDescent="0.25">
      <c r="A200" s="44">
        <v>4</v>
      </c>
      <c r="B200" s="35" t="s">
        <v>91</v>
      </c>
      <c r="C200" s="36">
        <v>9780</v>
      </c>
      <c r="D200" s="36">
        <v>9780</v>
      </c>
      <c r="E200" s="37">
        <v>1</v>
      </c>
      <c r="F200" s="36">
        <v>9780</v>
      </c>
      <c r="G200" s="37">
        <v>1</v>
      </c>
    </row>
    <row r="201" spans="1:7" ht="15.75" x14ac:dyDescent="0.25">
      <c r="A201" s="44">
        <v>5</v>
      </c>
      <c r="B201" s="35" t="s">
        <v>92</v>
      </c>
      <c r="C201" s="36">
        <v>13192.22</v>
      </c>
      <c r="D201" s="36">
        <v>13192.22</v>
      </c>
      <c r="E201" s="37">
        <v>1</v>
      </c>
      <c r="F201" s="36">
        <v>13192.22</v>
      </c>
      <c r="G201" s="37">
        <v>1</v>
      </c>
    </row>
    <row r="202" spans="1:7" ht="15.75" x14ac:dyDescent="0.25">
      <c r="A202" s="44">
        <v>6</v>
      </c>
      <c r="B202" s="35" t="s">
        <v>93</v>
      </c>
      <c r="C202" s="36">
        <v>206700</v>
      </c>
      <c r="D202" s="36">
        <v>206700</v>
      </c>
      <c r="E202" s="37">
        <v>1</v>
      </c>
      <c r="F202" s="36">
        <v>206700</v>
      </c>
      <c r="G202" s="37">
        <v>1</v>
      </c>
    </row>
    <row r="203" spans="1:7" ht="15.75" x14ac:dyDescent="0.25">
      <c r="A203" s="44">
        <v>7</v>
      </c>
      <c r="B203" s="35" t="s">
        <v>94</v>
      </c>
      <c r="C203" s="36">
        <v>14400</v>
      </c>
      <c r="D203" s="36">
        <v>14400</v>
      </c>
      <c r="E203" s="37">
        <v>1</v>
      </c>
      <c r="F203" s="36">
        <v>14400</v>
      </c>
      <c r="G203" s="37">
        <v>1</v>
      </c>
    </row>
    <row r="204" spans="1:7" ht="15.75" x14ac:dyDescent="0.25">
      <c r="A204" s="44">
        <v>8</v>
      </c>
      <c r="B204" s="35" t="s">
        <v>95</v>
      </c>
      <c r="C204" s="36">
        <v>3094</v>
      </c>
      <c r="D204" s="36">
        <v>3094</v>
      </c>
      <c r="E204" s="37">
        <v>1</v>
      </c>
      <c r="F204" s="36">
        <v>3094</v>
      </c>
      <c r="G204" s="37">
        <v>1</v>
      </c>
    </row>
    <row r="205" spans="1:7" ht="15.75" x14ac:dyDescent="0.25">
      <c r="A205" s="44">
        <v>9</v>
      </c>
      <c r="B205" s="35" t="s">
        <v>96</v>
      </c>
      <c r="C205" s="36">
        <v>93923.02</v>
      </c>
      <c r="D205" s="36">
        <v>93923.02</v>
      </c>
      <c r="E205" s="37">
        <v>1</v>
      </c>
      <c r="F205" s="36">
        <v>93923.02</v>
      </c>
      <c r="G205" s="37">
        <v>1</v>
      </c>
    </row>
    <row r="206" spans="1:7" ht="15.75" x14ac:dyDescent="0.25">
      <c r="A206" s="44">
        <v>10</v>
      </c>
      <c r="B206" s="35" t="s">
        <v>82</v>
      </c>
      <c r="C206" s="36">
        <v>1200000</v>
      </c>
      <c r="D206" s="36">
        <v>1062440.46</v>
      </c>
      <c r="E206" s="37">
        <v>0.88536700000000002</v>
      </c>
      <c r="F206" s="36">
        <v>1036475.46</v>
      </c>
      <c r="G206" s="37">
        <v>0.86373</v>
      </c>
    </row>
    <row r="207" spans="1:7" ht="15.75" x14ac:dyDescent="0.25">
      <c r="A207" s="44">
        <v>11</v>
      </c>
      <c r="B207" s="35" t="s">
        <v>68</v>
      </c>
      <c r="C207" s="36">
        <v>179273.9</v>
      </c>
      <c r="D207" s="36">
        <v>105171.7</v>
      </c>
      <c r="E207" s="37">
        <v>0.58665400000000001</v>
      </c>
      <c r="F207" s="36">
        <v>45310.5</v>
      </c>
      <c r="G207" s="37">
        <v>0.252745</v>
      </c>
    </row>
    <row r="208" spans="1:7" ht="15.75" x14ac:dyDescent="0.25">
      <c r="A208" s="44">
        <v>12</v>
      </c>
      <c r="B208" s="35" t="s">
        <v>45</v>
      </c>
      <c r="C208" s="36">
        <v>29637812</v>
      </c>
      <c r="D208" s="36">
        <v>6973986.2199999997</v>
      </c>
      <c r="E208" s="37">
        <v>0.23530699999999999</v>
      </c>
      <c r="F208" s="36">
        <v>6973986.2199999997</v>
      </c>
      <c r="G208" s="37">
        <v>0.23530699999999999</v>
      </c>
    </row>
    <row r="209" spans="1:7" ht="15.75" x14ac:dyDescent="0.25">
      <c r="A209" s="44">
        <v>13</v>
      </c>
      <c r="B209" s="35" t="s">
        <v>83</v>
      </c>
      <c r="C209" s="36">
        <v>1209772.3700000001</v>
      </c>
      <c r="D209" s="36">
        <v>269696</v>
      </c>
      <c r="E209" s="37">
        <v>0.22293099999999999</v>
      </c>
      <c r="F209" s="36">
        <v>269696</v>
      </c>
      <c r="G209" s="37">
        <v>0.22293099999999999</v>
      </c>
    </row>
    <row r="210" spans="1:7" ht="15.75" x14ac:dyDescent="0.25">
      <c r="A210" s="44">
        <v>14</v>
      </c>
      <c r="B210" s="35" t="s">
        <v>97</v>
      </c>
      <c r="C210" s="36">
        <v>180000</v>
      </c>
      <c r="D210" s="36">
        <v>45217.38</v>
      </c>
      <c r="E210" s="37">
        <v>0.25120799999999999</v>
      </c>
      <c r="F210" s="36">
        <v>39565.21</v>
      </c>
      <c r="G210" s="37">
        <v>0.219807</v>
      </c>
    </row>
    <row r="211" spans="1:7" ht="15.75" x14ac:dyDescent="0.25">
      <c r="A211" s="44">
        <v>15</v>
      </c>
      <c r="B211" s="35" t="s">
        <v>100</v>
      </c>
      <c r="C211" s="36">
        <v>1393825.71</v>
      </c>
      <c r="D211" s="36">
        <v>493317.68</v>
      </c>
      <c r="E211" s="37">
        <v>0.353931</v>
      </c>
      <c r="F211" s="36">
        <v>296097.62</v>
      </c>
      <c r="G211" s="37">
        <v>0.21243500000000001</v>
      </c>
    </row>
    <row r="212" spans="1:7" ht="15.75" x14ac:dyDescent="0.25">
      <c r="A212" s="44">
        <v>16</v>
      </c>
      <c r="B212" s="35" t="s">
        <v>54</v>
      </c>
      <c r="C212" s="36">
        <v>6795000</v>
      </c>
      <c r="D212" s="36">
        <v>2195802.2999999998</v>
      </c>
      <c r="E212" s="37">
        <v>0.32314999999999999</v>
      </c>
      <c r="F212" s="36">
        <v>1423305.06</v>
      </c>
      <c r="G212" s="37">
        <v>0.20946400000000001</v>
      </c>
    </row>
    <row r="213" spans="1:7" ht="15.75" x14ac:dyDescent="0.25">
      <c r="A213" s="44">
        <v>17</v>
      </c>
      <c r="B213" s="35" t="s">
        <v>60</v>
      </c>
      <c r="C213" s="36">
        <v>152216409.05000001</v>
      </c>
      <c r="D213" s="36">
        <v>81582847.739999995</v>
      </c>
      <c r="E213" s="37">
        <v>0.53596600000000005</v>
      </c>
      <c r="F213" s="36">
        <v>28957870.82</v>
      </c>
      <c r="G213" s="37">
        <v>0.19024099999999999</v>
      </c>
    </row>
    <row r="214" spans="1:7" ht="15.75" x14ac:dyDescent="0.25">
      <c r="A214" s="44">
        <v>18</v>
      </c>
      <c r="B214" s="35" t="s">
        <v>49</v>
      </c>
      <c r="C214" s="36">
        <v>22705652.43</v>
      </c>
      <c r="D214" s="36">
        <v>11247472.640000001</v>
      </c>
      <c r="E214" s="37">
        <v>0.49536000000000002</v>
      </c>
      <c r="F214" s="36">
        <v>3906041.01</v>
      </c>
      <c r="G214" s="37">
        <v>0.17202899999999999</v>
      </c>
    </row>
    <row r="215" spans="1:7" ht="15.75" x14ac:dyDescent="0.25">
      <c r="A215" s="44">
        <v>19</v>
      </c>
      <c r="B215" s="35" t="s">
        <v>55</v>
      </c>
      <c r="C215" s="36">
        <v>6729277.4100000001</v>
      </c>
      <c r="D215" s="36">
        <v>1349087</v>
      </c>
      <c r="E215" s="37">
        <v>0.20047999999999999</v>
      </c>
      <c r="F215" s="36">
        <v>1114423</v>
      </c>
      <c r="G215" s="37">
        <v>0.16560800000000001</v>
      </c>
    </row>
    <row r="216" spans="1:7" ht="15.75" x14ac:dyDescent="0.25">
      <c r="A216" s="44">
        <v>20</v>
      </c>
      <c r="B216" s="35" t="s">
        <v>48</v>
      </c>
      <c r="C216" s="36">
        <v>12392580.35</v>
      </c>
      <c r="D216" s="36">
        <v>2978498.7</v>
      </c>
      <c r="E216" s="37">
        <v>0.240345</v>
      </c>
      <c r="F216" s="36">
        <v>2018734.47</v>
      </c>
      <c r="G216" s="37">
        <v>0.16289899999999999</v>
      </c>
    </row>
    <row r="217" spans="1:7" ht="15.75" x14ac:dyDescent="0.25">
      <c r="A217" s="44">
        <v>21</v>
      </c>
      <c r="B217" s="35" t="s">
        <v>62</v>
      </c>
      <c r="C217" s="36">
        <v>69177792.319999993</v>
      </c>
      <c r="D217" s="36">
        <v>46728590.039999999</v>
      </c>
      <c r="E217" s="37">
        <v>0.675485</v>
      </c>
      <c r="F217" s="36">
        <v>10945292.119999999</v>
      </c>
      <c r="G217" s="37">
        <v>0.15822</v>
      </c>
    </row>
    <row r="218" spans="1:7" ht="15.75" x14ac:dyDescent="0.25">
      <c r="A218" s="44">
        <v>22</v>
      </c>
      <c r="B218" s="35" t="s">
        <v>56</v>
      </c>
      <c r="C218" s="36">
        <v>5023406.87</v>
      </c>
      <c r="D218" s="36">
        <v>669949.73</v>
      </c>
      <c r="E218" s="37">
        <v>0.13336600000000001</v>
      </c>
      <c r="F218" s="36">
        <v>669949.73</v>
      </c>
      <c r="G218" s="37">
        <v>0.13336600000000001</v>
      </c>
    </row>
    <row r="219" spans="1:7" ht="15.75" x14ac:dyDescent="0.25">
      <c r="A219" s="44">
        <v>23</v>
      </c>
      <c r="B219" s="35" t="s">
        <v>114</v>
      </c>
      <c r="C219" s="36">
        <v>250000</v>
      </c>
      <c r="D219" s="36">
        <v>32806.9</v>
      </c>
      <c r="E219" s="37">
        <v>0.13122800000000001</v>
      </c>
      <c r="F219" s="36">
        <v>32806.9</v>
      </c>
      <c r="G219" s="37">
        <v>0.13122800000000001</v>
      </c>
    </row>
    <row r="220" spans="1:7" ht="15.75" x14ac:dyDescent="0.25">
      <c r="A220" s="44">
        <v>24</v>
      </c>
      <c r="B220" s="35" t="s">
        <v>50</v>
      </c>
      <c r="C220" s="36">
        <v>73263764.909999996</v>
      </c>
      <c r="D220" s="36">
        <v>53029814.710000001</v>
      </c>
      <c r="E220" s="37">
        <v>0.72382000000000002</v>
      </c>
      <c r="F220" s="36">
        <v>9211193.9600000009</v>
      </c>
      <c r="G220" s="37">
        <v>0.125726</v>
      </c>
    </row>
    <row r="221" spans="1:7" ht="15.75" x14ac:dyDescent="0.25">
      <c r="A221" s="44">
        <v>25</v>
      </c>
      <c r="B221" s="35" t="s">
        <v>64</v>
      </c>
      <c r="C221" s="36">
        <v>109912118.73999999</v>
      </c>
      <c r="D221" s="36">
        <v>65153960.409999996</v>
      </c>
      <c r="E221" s="37">
        <v>0.59278200000000003</v>
      </c>
      <c r="F221" s="36">
        <v>13138557.439999999</v>
      </c>
      <c r="G221" s="37">
        <v>0.119537</v>
      </c>
    </row>
    <row r="222" spans="1:7" ht="15.75" x14ac:dyDescent="0.25">
      <c r="A222" s="44">
        <v>26</v>
      </c>
      <c r="B222" s="35" t="s">
        <v>63</v>
      </c>
      <c r="C222" s="36">
        <v>54998500.479999997</v>
      </c>
      <c r="D222" s="36">
        <v>10559635.119999999</v>
      </c>
      <c r="E222" s="37">
        <v>0.191999</v>
      </c>
      <c r="F222" s="36">
        <v>6518233.8700000001</v>
      </c>
      <c r="G222" s="37">
        <v>0.118517</v>
      </c>
    </row>
    <row r="223" spans="1:7" ht="15.75" x14ac:dyDescent="0.25">
      <c r="A223" s="44">
        <v>27</v>
      </c>
      <c r="B223" s="35" t="s">
        <v>61</v>
      </c>
      <c r="C223" s="36">
        <v>13783394.49</v>
      </c>
      <c r="D223" s="36">
        <v>7393126.8399999999</v>
      </c>
      <c r="E223" s="37">
        <v>0.53637900000000005</v>
      </c>
      <c r="F223" s="36">
        <v>1476313.4</v>
      </c>
      <c r="G223" s="37">
        <v>0.10710799999999999</v>
      </c>
    </row>
    <row r="224" spans="1:7" ht="15.75" x14ac:dyDescent="0.25">
      <c r="A224" s="44">
        <v>28</v>
      </c>
      <c r="B224" s="35" t="s">
        <v>109</v>
      </c>
      <c r="C224" s="36">
        <v>18993369.140000001</v>
      </c>
      <c r="D224" s="36">
        <v>3887204.86</v>
      </c>
      <c r="E224" s="37">
        <v>0.20466100000000001</v>
      </c>
      <c r="F224" s="36">
        <v>1977259.69</v>
      </c>
      <c r="G224" s="37">
        <v>0.104103</v>
      </c>
    </row>
    <row r="225" spans="1:7" ht="15.75" x14ac:dyDescent="0.25">
      <c r="A225" s="44">
        <v>29</v>
      </c>
      <c r="B225" s="35" t="s">
        <v>69</v>
      </c>
      <c r="C225" s="36">
        <v>19296134.640000001</v>
      </c>
      <c r="D225" s="36">
        <v>13125270.289999999</v>
      </c>
      <c r="E225" s="37">
        <v>0.68020199999999997</v>
      </c>
      <c r="F225" s="36">
        <v>1847193.52</v>
      </c>
      <c r="G225" s="37">
        <v>9.5728999999999995E-2</v>
      </c>
    </row>
    <row r="226" spans="1:7" ht="15.75" x14ac:dyDescent="0.25">
      <c r="A226" s="44">
        <v>30</v>
      </c>
      <c r="B226" s="35" t="s">
        <v>78</v>
      </c>
      <c r="C226" s="36">
        <v>7560859.5999999996</v>
      </c>
      <c r="D226" s="36">
        <v>2304218.27</v>
      </c>
      <c r="E226" s="37">
        <v>0.30475600000000003</v>
      </c>
      <c r="F226" s="36">
        <v>662801.06999999995</v>
      </c>
      <c r="G226" s="37">
        <v>8.7662000000000004E-2</v>
      </c>
    </row>
    <row r="227" spans="1:7" ht="15.75" x14ac:dyDescent="0.25">
      <c r="A227" s="44">
        <v>31</v>
      </c>
      <c r="B227" s="35" t="s">
        <v>102</v>
      </c>
      <c r="C227" s="36">
        <v>2153262.5099999998</v>
      </c>
      <c r="D227" s="36">
        <v>734842.06</v>
      </c>
      <c r="E227" s="37">
        <v>0.34126899999999999</v>
      </c>
      <c r="F227" s="36">
        <v>187270.89</v>
      </c>
      <c r="G227" s="37">
        <v>8.6971000000000007E-2</v>
      </c>
    </row>
    <row r="228" spans="1:7" ht="15.75" x14ac:dyDescent="0.25">
      <c r="A228" s="44">
        <v>32</v>
      </c>
      <c r="B228" s="35" t="s">
        <v>67</v>
      </c>
      <c r="C228" s="36">
        <v>300000</v>
      </c>
      <c r="D228" s="36">
        <v>75750</v>
      </c>
      <c r="E228" s="37">
        <v>0.2525</v>
      </c>
      <c r="F228" s="36">
        <v>23250</v>
      </c>
      <c r="G228" s="37">
        <v>7.7499999999999999E-2</v>
      </c>
    </row>
    <row r="229" spans="1:7" ht="15.75" x14ac:dyDescent="0.25">
      <c r="A229" s="44">
        <v>33</v>
      </c>
      <c r="B229" s="35" t="s">
        <v>98</v>
      </c>
      <c r="C229" s="36">
        <v>12821007.689999999</v>
      </c>
      <c r="D229" s="36">
        <v>6629003.96</v>
      </c>
      <c r="E229" s="37">
        <v>0.517042</v>
      </c>
      <c r="F229" s="36">
        <v>899973.77</v>
      </c>
      <c r="G229" s="37">
        <v>7.0194999999999994E-2</v>
      </c>
    </row>
    <row r="230" spans="1:7" ht="15.75" x14ac:dyDescent="0.25">
      <c r="A230" s="44">
        <v>34</v>
      </c>
      <c r="B230" s="35" t="s">
        <v>77</v>
      </c>
      <c r="C230" s="36">
        <v>2257987.9</v>
      </c>
      <c r="D230" s="36">
        <v>502016.45</v>
      </c>
      <c r="E230" s="37">
        <v>0.222329</v>
      </c>
      <c r="F230" s="36">
        <v>137541.6</v>
      </c>
      <c r="G230" s="37">
        <v>6.0913000000000002E-2</v>
      </c>
    </row>
    <row r="231" spans="1:7" ht="15.75" x14ac:dyDescent="0.25">
      <c r="A231" s="44">
        <v>35</v>
      </c>
      <c r="B231" s="35" t="s">
        <v>51</v>
      </c>
      <c r="C231" s="36">
        <v>997690.12</v>
      </c>
      <c r="D231" s="36">
        <v>216918.24</v>
      </c>
      <c r="E231" s="37">
        <v>0.21742</v>
      </c>
      <c r="F231" s="36">
        <v>54749.27</v>
      </c>
      <c r="G231" s="37">
        <v>5.4876000000000001E-2</v>
      </c>
    </row>
    <row r="232" spans="1:7" ht="15.75" x14ac:dyDescent="0.25">
      <c r="A232" s="44">
        <v>36</v>
      </c>
      <c r="B232" s="35" t="s">
        <v>85</v>
      </c>
      <c r="C232" s="36">
        <v>16535856.73</v>
      </c>
      <c r="D232" s="36">
        <v>4730838.62</v>
      </c>
      <c r="E232" s="37">
        <v>0.28609600000000002</v>
      </c>
      <c r="F232" s="36">
        <v>799386.61</v>
      </c>
      <c r="G232" s="37">
        <v>4.8342999999999997E-2</v>
      </c>
    </row>
    <row r="233" spans="1:7" ht="15.75" x14ac:dyDescent="0.25">
      <c r="A233" s="44">
        <v>37</v>
      </c>
      <c r="B233" s="35" t="s">
        <v>76</v>
      </c>
      <c r="C233" s="36">
        <v>1495442</v>
      </c>
      <c r="D233" s="36">
        <v>71733.509999999995</v>
      </c>
      <c r="E233" s="37">
        <v>4.7967999999999997E-2</v>
      </c>
      <c r="F233" s="36">
        <v>71733.509999999995</v>
      </c>
      <c r="G233" s="37">
        <v>4.7967999999999997E-2</v>
      </c>
    </row>
    <row r="234" spans="1:7" ht="15.75" x14ac:dyDescent="0.25">
      <c r="A234" s="44">
        <v>38</v>
      </c>
      <c r="B234" s="35" t="s">
        <v>111</v>
      </c>
      <c r="C234" s="36">
        <v>287500</v>
      </c>
      <c r="D234" s="36">
        <v>60935.4</v>
      </c>
      <c r="E234" s="37">
        <v>0.211949</v>
      </c>
      <c r="F234" s="36">
        <v>12947.4</v>
      </c>
      <c r="G234" s="37">
        <v>4.5033999999999998E-2</v>
      </c>
    </row>
    <row r="235" spans="1:7" ht="15.75" x14ac:dyDescent="0.25">
      <c r="A235" s="44">
        <v>39</v>
      </c>
      <c r="B235" s="35" t="s">
        <v>115</v>
      </c>
      <c r="C235" s="36">
        <v>500000</v>
      </c>
      <c r="D235" s="36">
        <v>100920</v>
      </c>
      <c r="E235" s="37">
        <v>0.20183999999999999</v>
      </c>
      <c r="F235" s="36">
        <v>20701</v>
      </c>
      <c r="G235" s="37">
        <v>4.1402000000000001E-2</v>
      </c>
    </row>
    <row r="236" spans="1:7" ht="15.75" x14ac:dyDescent="0.25">
      <c r="A236" s="44">
        <v>40</v>
      </c>
      <c r="B236" s="35" t="s">
        <v>101</v>
      </c>
      <c r="C236" s="36">
        <v>2914766.64</v>
      </c>
      <c r="D236" s="36">
        <v>265855.49</v>
      </c>
      <c r="E236" s="37">
        <v>9.1209999999999999E-2</v>
      </c>
      <c r="F236" s="36">
        <v>96071.99</v>
      </c>
      <c r="G236" s="37">
        <v>3.2960000000000003E-2</v>
      </c>
    </row>
    <row r="237" spans="1:7" ht="15.75" x14ac:dyDescent="0.25">
      <c r="A237" s="44">
        <v>41</v>
      </c>
      <c r="B237" s="35" t="s">
        <v>107</v>
      </c>
      <c r="C237" s="36">
        <v>1500000</v>
      </c>
      <c r="D237" s="36">
        <v>322062.40000000002</v>
      </c>
      <c r="E237" s="37">
        <v>0.21470800000000001</v>
      </c>
      <c r="F237" s="36">
        <v>48219.94</v>
      </c>
      <c r="G237" s="37">
        <v>3.2147000000000002E-2</v>
      </c>
    </row>
    <row r="238" spans="1:7" ht="15.75" x14ac:dyDescent="0.25">
      <c r="A238" s="44">
        <v>42</v>
      </c>
      <c r="B238" s="35" t="s">
        <v>110</v>
      </c>
      <c r="C238" s="36">
        <v>14340604.58</v>
      </c>
      <c r="D238" s="36">
        <v>563163.18999999994</v>
      </c>
      <c r="E238" s="37">
        <v>3.9271E-2</v>
      </c>
      <c r="F238" s="36">
        <v>460322.77</v>
      </c>
      <c r="G238" s="37">
        <v>3.2099000000000003E-2</v>
      </c>
    </row>
    <row r="239" spans="1:7" ht="15.75" x14ac:dyDescent="0.25">
      <c r="A239" s="44">
        <v>43</v>
      </c>
      <c r="B239" s="35" t="s">
        <v>84</v>
      </c>
      <c r="C239" s="36">
        <v>39098146.509999998</v>
      </c>
      <c r="D239" s="36">
        <v>12020860.460000001</v>
      </c>
      <c r="E239" s="37">
        <v>0.30745299999999998</v>
      </c>
      <c r="F239" s="36">
        <v>1214368.79</v>
      </c>
      <c r="G239" s="37">
        <v>3.1059E-2</v>
      </c>
    </row>
    <row r="240" spans="1:7" ht="15.75" x14ac:dyDescent="0.25">
      <c r="A240" s="44">
        <v>44</v>
      </c>
      <c r="B240" s="35" t="s">
        <v>75</v>
      </c>
      <c r="C240" s="36">
        <v>2012146.77</v>
      </c>
      <c r="D240" s="36">
        <v>222031.11</v>
      </c>
      <c r="E240" s="37">
        <v>0.110345</v>
      </c>
      <c r="F240" s="36">
        <v>55805.33</v>
      </c>
      <c r="G240" s="37">
        <v>2.7734000000000002E-2</v>
      </c>
    </row>
    <row r="241" spans="1:7" ht="15.75" x14ac:dyDescent="0.25">
      <c r="A241" s="44">
        <v>45</v>
      </c>
      <c r="B241" s="35" t="s">
        <v>112</v>
      </c>
      <c r="C241" s="36">
        <v>852154.55</v>
      </c>
      <c r="D241" s="36">
        <v>34013.75</v>
      </c>
      <c r="E241" s="37">
        <v>3.9914999999999999E-2</v>
      </c>
      <c r="F241" s="36">
        <v>22373.75</v>
      </c>
      <c r="G241" s="37">
        <v>2.6256000000000002E-2</v>
      </c>
    </row>
    <row r="242" spans="1:7" ht="15.75" x14ac:dyDescent="0.25">
      <c r="A242" s="44">
        <v>46</v>
      </c>
      <c r="B242" s="35" t="s">
        <v>52</v>
      </c>
      <c r="C242" s="36">
        <v>2800000</v>
      </c>
      <c r="D242" s="36">
        <v>293647.13</v>
      </c>
      <c r="E242" s="37">
        <v>0.104874</v>
      </c>
      <c r="F242" s="36">
        <v>57987.33</v>
      </c>
      <c r="G242" s="37">
        <v>2.0709999999999999E-2</v>
      </c>
    </row>
    <row r="243" spans="1:7" ht="15.75" x14ac:dyDescent="0.25">
      <c r="A243" s="44">
        <v>47</v>
      </c>
      <c r="B243" s="35" t="s">
        <v>123</v>
      </c>
      <c r="C243" s="36">
        <v>6001711.5300000003</v>
      </c>
      <c r="D243" s="36">
        <v>232523.77</v>
      </c>
      <c r="E243" s="37">
        <v>3.8743E-2</v>
      </c>
      <c r="F243" s="36">
        <v>120098.23</v>
      </c>
      <c r="G243" s="37">
        <v>2.0011000000000001E-2</v>
      </c>
    </row>
    <row r="244" spans="1:7" ht="15.75" x14ac:dyDescent="0.25">
      <c r="A244" s="44">
        <v>48</v>
      </c>
      <c r="B244" s="35" t="s">
        <v>117</v>
      </c>
      <c r="C244" s="36">
        <v>1397265.19</v>
      </c>
      <c r="D244" s="36">
        <v>51364.639999999999</v>
      </c>
      <c r="E244" s="37">
        <v>3.6761000000000002E-2</v>
      </c>
      <c r="F244" s="36">
        <v>26326</v>
      </c>
      <c r="G244" s="37">
        <v>1.8841E-2</v>
      </c>
    </row>
    <row r="245" spans="1:7" ht="15.75" x14ac:dyDescent="0.25">
      <c r="A245" s="44">
        <v>49</v>
      </c>
      <c r="B245" s="35" t="s">
        <v>103</v>
      </c>
      <c r="C245" s="36">
        <v>4301022</v>
      </c>
      <c r="D245" s="36">
        <v>113122.78</v>
      </c>
      <c r="E245" s="37">
        <v>2.6301000000000001E-2</v>
      </c>
      <c r="F245" s="36">
        <v>64033.66</v>
      </c>
      <c r="G245" s="37">
        <v>1.4888E-2</v>
      </c>
    </row>
    <row r="246" spans="1:7" ht="15.75" x14ac:dyDescent="0.25">
      <c r="A246" s="44">
        <v>50</v>
      </c>
      <c r="B246" s="35" t="s">
        <v>129</v>
      </c>
      <c r="C246" s="36">
        <v>6729700.0099999998</v>
      </c>
      <c r="D246" s="36">
        <v>643901.56999999995</v>
      </c>
      <c r="E246" s="37">
        <v>9.5681000000000002E-2</v>
      </c>
      <c r="F246" s="36">
        <v>94638</v>
      </c>
      <c r="G246" s="37">
        <v>1.4063000000000001E-2</v>
      </c>
    </row>
    <row r="247" spans="1:7" ht="15.75" x14ac:dyDescent="0.25">
      <c r="A247" s="44">
        <v>51</v>
      </c>
      <c r="B247" s="35" t="s">
        <v>119</v>
      </c>
      <c r="C247" s="36">
        <v>3518688.61</v>
      </c>
      <c r="D247" s="36">
        <v>47480</v>
      </c>
      <c r="E247" s="37">
        <v>1.3494000000000001E-2</v>
      </c>
      <c r="F247" s="36">
        <v>42500</v>
      </c>
      <c r="G247" s="37">
        <v>1.2078E-2</v>
      </c>
    </row>
    <row r="248" spans="1:7" ht="15.75" x14ac:dyDescent="0.25">
      <c r="A248" s="44">
        <v>52</v>
      </c>
      <c r="B248" s="35" t="s">
        <v>79</v>
      </c>
      <c r="C248" s="36">
        <v>713645</v>
      </c>
      <c r="D248" s="36">
        <v>6960</v>
      </c>
      <c r="E248" s="37">
        <v>9.7529999999999995E-3</v>
      </c>
      <c r="F248" s="36">
        <v>5220</v>
      </c>
      <c r="G248" s="37">
        <v>7.3150000000000003E-3</v>
      </c>
    </row>
    <row r="249" spans="1:7" ht="15.75" x14ac:dyDescent="0.25">
      <c r="A249" s="44">
        <v>53</v>
      </c>
      <c r="B249" s="35" t="s">
        <v>104</v>
      </c>
      <c r="C249" s="36">
        <v>850871.85</v>
      </c>
      <c r="D249" s="36">
        <v>1543</v>
      </c>
      <c r="E249" s="37">
        <v>1.8129999999999999E-3</v>
      </c>
      <c r="F249" s="36">
        <v>1543</v>
      </c>
      <c r="G249" s="37">
        <v>1.8129999999999999E-3</v>
      </c>
    </row>
    <row r="250" spans="1:7" ht="15.75" x14ac:dyDescent="0.25">
      <c r="A250" s="44">
        <v>54</v>
      </c>
      <c r="B250" s="35" t="s">
        <v>118</v>
      </c>
      <c r="C250" s="36">
        <v>4471017.4400000004</v>
      </c>
      <c r="D250" s="36">
        <v>27080</v>
      </c>
      <c r="E250" s="37">
        <v>6.0569999999999999E-3</v>
      </c>
      <c r="F250" s="36">
        <v>3080</v>
      </c>
      <c r="G250" s="37">
        <v>6.8900000000000005E-4</v>
      </c>
    </row>
    <row r="251" spans="1:7" ht="15.75" x14ac:dyDescent="0.25">
      <c r="A251" s="44">
        <v>55</v>
      </c>
      <c r="B251" s="35" t="s">
        <v>124</v>
      </c>
      <c r="C251" s="36">
        <v>5006534.1500000004</v>
      </c>
      <c r="D251" s="36">
        <v>504059.79</v>
      </c>
      <c r="E251" s="37">
        <v>0.10068000000000001</v>
      </c>
      <c r="F251" s="36">
        <v>2666</v>
      </c>
      <c r="G251" s="37">
        <v>5.3300000000000005E-4</v>
      </c>
    </row>
    <row r="252" spans="1:7" ht="15.75" x14ac:dyDescent="0.25">
      <c r="A252" s="44">
        <v>56</v>
      </c>
      <c r="B252" s="35" t="s">
        <v>80</v>
      </c>
      <c r="C252" s="36">
        <v>6184567.8799999999</v>
      </c>
      <c r="D252" s="36">
        <v>48407.16</v>
      </c>
      <c r="E252" s="37">
        <v>7.8270000000000006E-3</v>
      </c>
      <c r="F252" s="36">
        <v>691.55</v>
      </c>
      <c r="G252" s="37">
        <v>1.12E-4</v>
      </c>
    </row>
    <row r="253" spans="1:7" ht="15.75" x14ac:dyDescent="0.25">
      <c r="A253" s="44">
        <v>57</v>
      </c>
      <c r="B253" s="35" t="s">
        <v>66</v>
      </c>
      <c r="C253" s="36">
        <v>35000</v>
      </c>
      <c r="D253" s="36">
        <v>0</v>
      </c>
      <c r="E253" s="37">
        <v>0</v>
      </c>
      <c r="F253" s="36">
        <v>0</v>
      </c>
      <c r="G253" s="37">
        <v>0</v>
      </c>
    </row>
    <row r="254" spans="1:7" ht="15.75" x14ac:dyDescent="0.25">
      <c r="A254" s="44">
        <v>58</v>
      </c>
      <c r="B254" s="35" t="s">
        <v>46</v>
      </c>
      <c r="C254" s="36">
        <v>362188</v>
      </c>
      <c r="D254" s="36">
        <v>16572</v>
      </c>
      <c r="E254" s="37">
        <v>4.5754999999999997E-2</v>
      </c>
      <c r="F254" s="36">
        <v>0</v>
      </c>
      <c r="G254" s="37">
        <v>0</v>
      </c>
    </row>
    <row r="255" spans="1:7" ht="15.75" x14ac:dyDescent="0.25">
      <c r="A255" s="44">
        <v>59</v>
      </c>
      <c r="B255" s="35" t="s">
        <v>74</v>
      </c>
      <c r="C255" s="36">
        <v>1000000</v>
      </c>
      <c r="D255" s="36">
        <v>0</v>
      </c>
      <c r="E255" s="37">
        <v>0</v>
      </c>
      <c r="F255" s="36">
        <v>0</v>
      </c>
      <c r="G255" s="37">
        <v>0</v>
      </c>
    </row>
    <row r="256" spans="1:7" ht="15.75" x14ac:dyDescent="0.25">
      <c r="A256" s="44">
        <v>60</v>
      </c>
      <c r="B256" s="35" t="s">
        <v>125</v>
      </c>
      <c r="C256" s="36">
        <v>1578553.7</v>
      </c>
      <c r="D256" s="36">
        <v>12000</v>
      </c>
      <c r="E256" s="37">
        <v>7.6020000000000003E-3</v>
      </c>
      <c r="F256" s="36">
        <v>0</v>
      </c>
      <c r="G256" s="37">
        <v>0</v>
      </c>
    </row>
    <row r="257" spans="1:7" ht="15.75" x14ac:dyDescent="0.25">
      <c r="A257" s="44">
        <v>61</v>
      </c>
      <c r="B257" s="35" t="s">
        <v>121</v>
      </c>
      <c r="C257" s="36">
        <v>5913103.3200000003</v>
      </c>
      <c r="D257" s="36">
        <v>98659.9</v>
      </c>
      <c r="E257" s="37">
        <v>1.6684999999999998E-2</v>
      </c>
      <c r="F257" s="36">
        <v>0</v>
      </c>
      <c r="G257" s="37">
        <v>0</v>
      </c>
    </row>
    <row r="258" spans="1:7" ht="15.75" x14ac:dyDescent="0.25">
      <c r="A258" s="44">
        <v>62</v>
      </c>
      <c r="B258" s="35" t="s">
        <v>126</v>
      </c>
      <c r="C258" s="36">
        <v>4227567.4000000004</v>
      </c>
      <c r="D258" s="36">
        <v>263453.59000000003</v>
      </c>
      <c r="E258" s="37">
        <v>6.2317999999999998E-2</v>
      </c>
      <c r="F258" s="36">
        <v>0</v>
      </c>
      <c r="G258" s="37">
        <v>0</v>
      </c>
    </row>
    <row r="259" spans="1:7" ht="15.75" x14ac:dyDescent="0.25">
      <c r="A259" s="44">
        <v>63</v>
      </c>
      <c r="B259" s="35" t="s">
        <v>120</v>
      </c>
      <c r="C259" s="36">
        <v>3864404.4</v>
      </c>
      <c r="D259" s="36">
        <v>0</v>
      </c>
      <c r="E259" s="37">
        <v>0</v>
      </c>
      <c r="F259" s="36">
        <v>0</v>
      </c>
      <c r="G259" s="37">
        <v>0</v>
      </c>
    </row>
    <row r="260" spans="1:7" ht="15.75" x14ac:dyDescent="0.25">
      <c r="A260" s="44">
        <v>64</v>
      </c>
      <c r="B260" s="35" t="s">
        <v>122</v>
      </c>
      <c r="C260" s="36">
        <v>4572978.3899999997</v>
      </c>
      <c r="D260" s="36">
        <v>409575.62</v>
      </c>
      <c r="E260" s="37">
        <v>8.9564000000000005E-2</v>
      </c>
      <c r="F260" s="36">
        <v>0</v>
      </c>
      <c r="G260" s="37">
        <v>0</v>
      </c>
    </row>
    <row r="261" spans="1:7" ht="15.75" x14ac:dyDescent="0.25">
      <c r="A261" s="44">
        <v>65</v>
      </c>
      <c r="B261" s="35" t="s">
        <v>127</v>
      </c>
      <c r="C261" s="36">
        <v>6192548.1600000001</v>
      </c>
      <c r="D261" s="36">
        <v>65982.84</v>
      </c>
      <c r="E261" s="37">
        <v>1.0655E-2</v>
      </c>
      <c r="F261" s="36">
        <v>0</v>
      </c>
      <c r="G261" s="37">
        <v>0</v>
      </c>
    </row>
    <row r="262" spans="1:7" s="54" customFormat="1" x14ac:dyDescent="0.25">
      <c r="A262" s="92" t="s">
        <v>130</v>
      </c>
      <c r="B262" s="93"/>
      <c r="C262" s="52">
        <v>775047329.84000003</v>
      </c>
      <c r="D262" s="52">
        <v>340935845.81999999</v>
      </c>
      <c r="E262" s="53">
        <v>0.43989</v>
      </c>
      <c r="F262" s="52">
        <v>97445059.859999999</v>
      </c>
      <c r="G262" s="53">
        <v>0.12572800000000001</v>
      </c>
    </row>
    <row r="263" spans="1:7" ht="6.95" customHeight="1" x14ac:dyDescent="0.25"/>
    <row r="264" spans="1:7" hidden="1" x14ac:dyDescent="0.25"/>
    <row r="265" spans="1:7" hidden="1" x14ac:dyDescent="0.25"/>
    <row r="266" spans="1:7" ht="15.75" hidden="1" x14ac:dyDescent="0.25">
      <c r="A266" s="43"/>
      <c r="B266" s="43"/>
      <c r="C266" s="43"/>
      <c r="D266" s="43"/>
      <c r="E266" s="43"/>
      <c r="F266" s="43"/>
      <c r="G266" s="43"/>
    </row>
  </sheetData>
  <mergeCells count="32">
    <mergeCell ref="A1:G1"/>
    <mergeCell ref="A2:G2"/>
    <mergeCell ref="A3:G3"/>
    <mergeCell ref="A4:G4"/>
    <mergeCell ref="A6:A8"/>
    <mergeCell ref="A9:A12"/>
    <mergeCell ref="A13:A18"/>
    <mergeCell ref="A19:A24"/>
    <mergeCell ref="A25:A36"/>
    <mergeCell ref="A37:A41"/>
    <mergeCell ref="A42:A46"/>
    <mergeCell ref="A47:A49"/>
    <mergeCell ref="A50:A54"/>
    <mergeCell ref="A55:A60"/>
    <mergeCell ref="A61:A68"/>
    <mergeCell ref="A69:A70"/>
    <mergeCell ref="A71:A72"/>
    <mergeCell ref="A73:A84"/>
    <mergeCell ref="A85:B85"/>
    <mergeCell ref="A90:G90"/>
    <mergeCell ref="A91:G91"/>
    <mergeCell ref="A92:G92"/>
    <mergeCell ref="A108:B108"/>
    <mergeCell ref="A114:G114"/>
    <mergeCell ref="A115:G115"/>
    <mergeCell ref="A195:G195"/>
    <mergeCell ref="A262:B262"/>
    <mergeCell ref="A164:B164"/>
    <mergeCell ref="A170:G170"/>
    <mergeCell ref="A171:G171"/>
    <mergeCell ref="A191:B191"/>
    <mergeCell ref="A194:G194"/>
  </mergeCells>
  <printOptions horizontalCentered="1" verticalCentered="1"/>
  <pageMargins left="0.39370078740157483" right="0.39370078740157483" top="0.39370078740157483" bottom="0.39370078740157483" header="0" footer="0"/>
  <pageSetup paperSize="9" scale="42" fitToHeight="0" orientation="portrait" r:id="rId1"/>
  <rowBreaks count="5" manualBreakCount="5">
    <brk id="1" max="16383" man="1"/>
    <brk id="86" max="16383" man="1"/>
    <brk id="109" max="16383" man="1"/>
    <brk id="165" max="16383" man="1"/>
    <brk id="19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topLeftCell="A25" zoomScaleNormal="100" workbookViewId="0">
      <selection activeCell="B14" sqref="B14"/>
    </sheetView>
  </sheetViews>
  <sheetFormatPr baseColWidth="10" defaultColWidth="0" defaultRowHeight="15" customHeight="1" zeroHeight="1" x14ac:dyDescent="0.25"/>
  <cols>
    <col min="1" max="1" width="4.140625" style="46" customWidth="1"/>
    <col min="2" max="2" width="85" style="46" customWidth="1"/>
    <col min="3" max="3" width="21.28515625" style="46" customWidth="1"/>
    <col min="4" max="4" width="9.5703125" style="64" customWidth="1"/>
    <col min="5" max="5" width="3.42578125" style="62" customWidth="1"/>
    <col min="6" max="16384" width="9.140625" style="58" hidden="1"/>
  </cols>
  <sheetData>
    <row r="1" spans="1:4" ht="27.75" customHeight="1" x14ac:dyDescent="0.35">
      <c r="B1" s="102" t="s">
        <v>142</v>
      </c>
      <c r="C1" s="102"/>
      <c r="D1" s="102"/>
    </row>
    <row r="2" spans="1:4" ht="8.25" customHeight="1" x14ac:dyDescent="0.25">
      <c r="A2" s="47"/>
      <c r="B2" s="47"/>
      <c r="C2" s="47"/>
      <c r="D2" s="45"/>
    </row>
    <row r="3" spans="1:4" ht="60.75" customHeight="1" x14ac:dyDescent="0.25">
      <c r="A3" s="55">
        <v>1</v>
      </c>
      <c r="B3" s="103" t="s">
        <v>144</v>
      </c>
      <c r="C3" s="103"/>
      <c r="D3" s="103"/>
    </row>
    <row r="4" spans="1:4" ht="55.5" customHeight="1" x14ac:dyDescent="0.25">
      <c r="A4" s="55">
        <v>2</v>
      </c>
      <c r="B4" s="103" t="s">
        <v>151</v>
      </c>
      <c r="C4" s="103"/>
      <c r="D4" s="103"/>
    </row>
    <row r="5" spans="1:4" ht="35.25" customHeight="1" x14ac:dyDescent="0.25">
      <c r="A5" s="55">
        <v>3</v>
      </c>
      <c r="B5" s="103" t="s">
        <v>145</v>
      </c>
      <c r="C5" s="103"/>
      <c r="D5" s="103"/>
    </row>
    <row r="6" spans="1:4" ht="109.5" customHeight="1" x14ac:dyDescent="0.25">
      <c r="A6" s="55">
        <v>4</v>
      </c>
      <c r="B6" s="104" t="s">
        <v>152</v>
      </c>
      <c r="C6" s="104"/>
      <c r="D6" s="104"/>
    </row>
    <row r="7" spans="1:4" ht="33.75" customHeight="1" x14ac:dyDescent="0.25">
      <c r="A7" s="55">
        <v>5</v>
      </c>
      <c r="B7" s="104" t="s">
        <v>177</v>
      </c>
      <c r="C7" s="104"/>
      <c r="D7" s="104"/>
    </row>
    <row r="8" spans="1:4" x14ac:dyDescent="0.25">
      <c r="A8" s="55"/>
      <c r="B8" s="59" t="s">
        <v>155</v>
      </c>
      <c r="C8" s="59"/>
      <c r="D8" s="59"/>
    </row>
    <row r="9" spans="1:4" ht="14.25" customHeight="1" x14ac:dyDescent="0.25">
      <c r="A9" s="55"/>
      <c r="B9" s="59" t="s">
        <v>154</v>
      </c>
      <c r="C9" s="59"/>
      <c r="D9" s="59"/>
    </row>
    <row r="10" spans="1:4" ht="14.25" customHeight="1" x14ac:dyDescent="0.25">
      <c r="A10" s="55"/>
      <c r="B10" s="71" t="s">
        <v>156</v>
      </c>
      <c r="C10" s="72" t="s">
        <v>157</v>
      </c>
      <c r="D10" s="67"/>
    </row>
    <row r="11" spans="1:4" ht="11.25" customHeight="1" x14ac:dyDescent="0.25">
      <c r="A11" s="55"/>
      <c r="B11" s="59"/>
      <c r="C11" s="59"/>
      <c r="D11" s="59"/>
    </row>
    <row r="12" spans="1:4" ht="14.25" customHeight="1" x14ac:dyDescent="0.25">
      <c r="A12" s="55"/>
      <c r="B12" s="59" t="s">
        <v>158</v>
      </c>
      <c r="C12" s="59"/>
      <c r="D12" s="59"/>
    </row>
    <row r="13" spans="1:4" ht="14.25" customHeight="1" x14ac:dyDescent="0.25">
      <c r="A13" s="55"/>
      <c r="B13" s="71" t="s">
        <v>87</v>
      </c>
      <c r="C13" s="72" t="s">
        <v>159</v>
      </c>
      <c r="D13" s="60"/>
    </row>
    <row r="14" spans="1:4" ht="14.25" customHeight="1" x14ac:dyDescent="0.25">
      <c r="A14" s="55"/>
      <c r="B14" s="71" t="s">
        <v>160</v>
      </c>
      <c r="C14" s="72" t="s">
        <v>173</v>
      </c>
      <c r="D14" s="60"/>
    </row>
    <row r="15" spans="1:4" ht="14.25" customHeight="1" x14ac:dyDescent="0.25">
      <c r="A15" s="55"/>
      <c r="B15" s="71" t="s">
        <v>89</v>
      </c>
      <c r="C15" s="72" t="s">
        <v>174</v>
      </c>
      <c r="D15" s="60"/>
    </row>
    <row r="16" spans="1:4" ht="14.25" customHeight="1" x14ac:dyDescent="0.25">
      <c r="A16" s="55"/>
      <c r="B16" s="71" t="s">
        <v>161</v>
      </c>
      <c r="C16" s="72" t="s">
        <v>162</v>
      </c>
      <c r="D16" s="60"/>
    </row>
    <row r="17" spans="1:4" ht="14.25" customHeight="1" x14ac:dyDescent="0.25">
      <c r="A17" s="55"/>
      <c r="B17" s="71" t="s">
        <v>163</v>
      </c>
      <c r="C17" s="72" t="s">
        <v>164</v>
      </c>
      <c r="D17" s="60"/>
    </row>
    <row r="18" spans="1:4" ht="14.25" customHeight="1" x14ac:dyDescent="0.25">
      <c r="A18" s="55"/>
      <c r="B18" s="71" t="s">
        <v>165</v>
      </c>
      <c r="C18" s="72" t="s">
        <v>166</v>
      </c>
      <c r="D18" s="60"/>
    </row>
    <row r="19" spans="1:4" ht="14.25" customHeight="1" x14ac:dyDescent="0.25">
      <c r="A19" s="55"/>
      <c r="B19" s="73" t="s">
        <v>167</v>
      </c>
      <c r="C19" s="72" t="s">
        <v>168</v>
      </c>
      <c r="D19" s="60"/>
    </row>
    <row r="20" spans="1:4" ht="14.25" customHeight="1" x14ac:dyDescent="0.25">
      <c r="A20" s="55"/>
      <c r="B20" s="73" t="s">
        <v>169</v>
      </c>
      <c r="C20" s="72" t="s">
        <v>170</v>
      </c>
      <c r="D20" s="60"/>
    </row>
    <row r="21" spans="1:4" ht="14.25" customHeight="1" x14ac:dyDescent="0.25">
      <c r="A21" s="55"/>
      <c r="B21" s="71" t="s">
        <v>171</v>
      </c>
      <c r="C21" s="72" t="s">
        <v>172</v>
      </c>
      <c r="D21" s="61"/>
    </row>
    <row r="22" spans="1:4" ht="14.25" customHeight="1" x14ac:dyDescent="0.25">
      <c r="A22" s="55"/>
      <c r="B22" s="71" t="s">
        <v>175</v>
      </c>
      <c r="C22" s="76" t="s">
        <v>176</v>
      </c>
      <c r="D22" s="61"/>
    </row>
    <row r="23" spans="1:4" ht="13.5" customHeight="1" x14ac:dyDescent="0.25">
      <c r="A23" s="55"/>
      <c r="B23" s="55"/>
      <c r="C23" s="55"/>
      <c r="D23" s="56"/>
    </row>
    <row r="24" spans="1:4" ht="15" customHeight="1" x14ac:dyDescent="0.25">
      <c r="A24" s="55"/>
      <c r="B24" s="56" t="s">
        <v>153</v>
      </c>
      <c r="C24" s="55"/>
      <c r="D24" s="68"/>
    </row>
    <row r="25" spans="1:4" ht="14.25" customHeight="1" x14ac:dyDescent="0.25">
      <c r="A25" s="55"/>
      <c r="B25" s="56" t="s">
        <v>154</v>
      </c>
      <c r="C25" s="55"/>
      <c r="D25" s="68"/>
    </row>
    <row r="26" spans="1:4" ht="14.25" customHeight="1" x14ac:dyDescent="0.25">
      <c r="A26" s="55"/>
      <c r="B26" s="74" t="s">
        <v>178</v>
      </c>
      <c r="C26" s="75" t="s">
        <v>179</v>
      </c>
      <c r="D26" s="68"/>
    </row>
    <row r="27" spans="1:4" ht="14.25" customHeight="1" x14ac:dyDescent="0.25">
      <c r="A27" s="55"/>
      <c r="B27" s="74" t="s">
        <v>180</v>
      </c>
      <c r="C27" s="75" t="s">
        <v>181</v>
      </c>
      <c r="D27" s="68"/>
    </row>
    <row r="28" spans="1:4" ht="14.25" customHeight="1" x14ac:dyDescent="0.25">
      <c r="A28" s="55"/>
      <c r="B28" s="74" t="s">
        <v>175</v>
      </c>
      <c r="C28" s="77" t="s">
        <v>182</v>
      </c>
      <c r="D28" s="68"/>
    </row>
    <row r="29" spans="1:4" ht="12.75" customHeight="1" x14ac:dyDescent="0.25">
      <c r="A29" s="55"/>
      <c r="B29" s="56"/>
      <c r="C29" s="55"/>
      <c r="D29" s="68"/>
    </row>
    <row r="30" spans="1:4" ht="14.25" customHeight="1" x14ac:dyDescent="0.25">
      <c r="A30" s="55"/>
      <c r="B30" s="56" t="s">
        <v>158</v>
      </c>
      <c r="C30" s="55"/>
      <c r="D30" s="68"/>
    </row>
    <row r="31" spans="1:4" ht="14.25" customHeight="1" x14ac:dyDescent="0.25">
      <c r="A31" s="55"/>
      <c r="B31" s="74" t="s">
        <v>183</v>
      </c>
      <c r="C31" s="75" t="s">
        <v>179</v>
      </c>
      <c r="D31" s="68"/>
    </row>
    <row r="32" spans="1:4" ht="14.25" customHeight="1" x14ac:dyDescent="0.25">
      <c r="A32" s="55"/>
      <c r="B32" s="74" t="s">
        <v>167</v>
      </c>
      <c r="C32" s="75" t="s">
        <v>184</v>
      </c>
      <c r="D32" s="68"/>
    </row>
    <row r="33" spans="1:4" ht="14.25" customHeight="1" x14ac:dyDescent="0.25">
      <c r="A33" s="55"/>
      <c r="B33" s="74" t="s">
        <v>163</v>
      </c>
      <c r="C33" s="75" t="s">
        <v>185</v>
      </c>
      <c r="D33" s="68"/>
    </row>
    <row r="34" spans="1:4" ht="14.25" customHeight="1" x14ac:dyDescent="0.25">
      <c r="A34" s="55"/>
      <c r="B34" s="74" t="s">
        <v>186</v>
      </c>
      <c r="C34" s="75" t="s">
        <v>187</v>
      </c>
      <c r="D34" s="68"/>
    </row>
    <row r="35" spans="1:4" ht="14.25" customHeight="1" x14ac:dyDescent="0.25">
      <c r="A35" s="55"/>
      <c r="B35" s="74" t="s">
        <v>188</v>
      </c>
      <c r="C35" s="75" t="s">
        <v>189</v>
      </c>
      <c r="D35" s="68"/>
    </row>
    <row r="36" spans="1:4" ht="14.25" customHeight="1" x14ac:dyDescent="0.25">
      <c r="A36" s="55"/>
      <c r="B36" s="74" t="s">
        <v>190</v>
      </c>
      <c r="C36" s="75" t="s">
        <v>191</v>
      </c>
      <c r="D36" s="68"/>
    </row>
    <row r="37" spans="1:4" ht="14.25" customHeight="1" x14ac:dyDescent="0.25">
      <c r="A37" s="55"/>
      <c r="B37" s="74" t="s">
        <v>192</v>
      </c>
      <c r="C37" s="75" t="s">
        <v>193</v>
      </c>
      <c r="D37" s="68"/>
    </row>
    <row r="38" spans="1:4" ht="14.25" customHeight="1" x14ac:dyDescent="0.25">
      <c r="A38" s="55"/>
      <c r="B38" s="74" t="s">
        <v>194</v>
      </c>
      <c r="C38" s="75" t="s">
        <v>195</v>
      </c>
      <c r="D38" s="68"/>
    </row>
    <row r="39" spans="1:4" ht="14.25" customHeight="1" x14ac:dyDescent="0.25">
      <c r="A39" s="55"/>
      <c r="B39" s="74" t="s">
        <v>165</v>
      </c>
      <c r="C39" s="75" t="s">
        <v>196</v>
      </c>
      <c r="D39" s="68"/>
    </row>
    <row r="40" spans="1:4" ht="14.25" customHeight="1" x14ac:dyDescent="0.25">
      <c r="A40" s="55"/>
      <c r="B40" s="74" t="s">
        <v>197</v>
      </c>
      <c r="C40" s="75" t="s">
        <v>198</v>
      </c>
      <c r="D40" s="68"/>
    </row>
    <row r="41" spans="1:4" ht="14.25" customHeight="1" x14ac:dyDescent="0.25">
      <c r="A41" s="55"/>
      <c r="B41" s="74" t="s">
        <v>161</v>
      </c>
      <c r="C41" s="75" t="s">
        <v>199</v>
      </c>
      <c r="D41" s="68"/>
    </row>
    <row r="42" spans="1:4" ht="14.25" customHeight="1" x14ac:dyDescent="0.25">
      <c r="A42" s="55"/>
      <c r="B42" s="74" t="s">
        <v>175</v>
      </c>
      <c r="C42" s="77" t="s">
        <v>182</v>
      </c>
      <c r="D42" s="68"/>
    </row>
    <row r="43" spans="1:4" ht="17.25" customHeight="1" x14ac:dyDescent="0.25">
      <c r="A43" s="55"/>
      <c r="B43" s="61"/>
      <c r="C43" s="69"/>
      <c r="D43" s="70"/>
    </row>
    <row r="44" spans="1:4" ht="17.25" customHeight="1" x14ac:dyDescent="0.25">
      <c r="A44" s="57"/>
      <c r="B44" s="61"/>
      <c r="C44" s="65"/>
      <c r="D44" s="62"/>
    </row>
    <row r="45" spans="1:4" x14ac:dyDescent="0.25">
      <c r="A45" s="47"/>
      <c r="B45" s="66"/>
      <c r="C45" s="66"/>
      <c r="D45" s="63"/>
    </row>
    <row r="46" spans="1:4" x14ac:dyDescent="0.25">
      <c r="A46" s="47"/>
      <c r="B46" s="47"/>
      <c r="C46" s="47"/>
      <c r="D46" s="63"/>
    </row>
    <row r="47" spans="1:4" hidden="1" x14ac:dyDescent="0.25">
      <c r="A47" s="47"/>
      <c r="B47" s="47"/>
      <c r="C47" s="47"/>
      <c r="D47" s="63"/>
    </row>
    <row r="48" spans="1:4" hidden="1" x14ac:dyDescent="0.25">
      <c r="A48" s="47"/>
      <c r="B48" s="47"/>
      <c r="C48" s="47"/>
      <c r="D48" s="63"/>
    </row>
    <row r="49" spans="1:4" hidden="1" x14ac:dyDescent="0.25">
      <c r="A49" s="47"/>
      <c r="B49" s="47"/>
      <c r="C49" s="47"/>
      <c r="D49" s="63"/>
    </row>
    <row r="50" spans="1:4" hidden="1" x14ac:dyDescent="0.25">
      <c r="A50" s="47"/>
      <c r="B50" s="47"/>
      <c r="C50" s="47"/>
      <c r="D50" s="63"/>
    </row>
    <row r="51" spans="1:4" hidden="1" x14ac:dyDescent="0.25">
      <c r="A51" s="47"/>
      <c r="B51" s="47"/>
      <c r="C51" s="47"/>
      <c r="D51" s="63"/>
    </row>
    <row r="52" spans="1:4" hidden="1" x14ac:dyDescent="0.25">
      <c r="A52" s="47"/>
      <c r="B52" s="47"/>
      <c r="C52" s="47"/>
      <c r="D52" s="63"/>
    </row>
    <row r="53" spans="1:4" hidden="1" x14ac:dyDescent="0.25">
      <c r="A53" s="47"/>
      <c r="B53" s="47"/>
      <c r="C53" s="47"/>
      <c r="D53" s="63"/>
    </row>
    <row r="54" spans="1:4" hidden="1" x14ac:dyDescent="0.25"/>
    <row r="55" spans="1:4" hidden="1" x14ac:dyDescent="0.25"/>
    <row r="56" spans="1:4" ht="15" hidden="1" customHeight="1" x14ac:dyDescent="0.25"/>
    <row r="57" spans="1:4" ht="15" hidden="1" customHeight="1" x14ac:dyDescent="0.25"/>
    <row r="58" spans="1:4" ht="15" hidden="1" customHeight="1" x14ac:dyDescent="0.25"/>
  </sheetData>
  <mergeCells count="6">
    <mergeCell ref="B7:D7"/>
    <mergeCell ref="B1:D1"/>
    <mergeCell ref="B3:D3"/>
    <mergeCell ref="B4:D4"/>
    <mergeCell ref="B5:D5"/>
    <mergeCell ref="B6:D6"/>
  </mergeCells>
  <printOptions horizontalCentered="1" verticalCentered="1"/>
  <pageMargins left="0.39370078740157483" right="0.39370078740157483" top="0.39370078740157483" bottom="0.39370078740157483" header="0" footer="0"/>
  <pageSetup scale="79" orientation="portrait" verticalDpi="597"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Carátula</vt:lpstr>
      <vt:lpstr>Índice</vt:lpstr>
      <vt:lpstr>Resumen</vt:lpstr>
      <vt:lpstr>Eje. Presupuesto Total</vt:lpstr>
      <vt:lpstr>Eje. Asignación Municipal</vt:lpstr>
      <vt:lpstr>Eje. Recursos P</vt:lpstr>
      <vt:lpstr>Eje. Presupuesto Corriente</vt:lpstr>
      <vt:lpstr>Eje. Presupuesto Inv</vt:lpstr>
      <vt:lpstr>Notas</vt:lpstr>
      <vt:lpstr>'Eje. Asignación Municipal'!Área_de_impresión</vt:lpstr>
      <vt:lpstr>'Eje. Presupuesto Corriente'!Área_de_impresión</vt:lpstr>
      <vt:lpstr>'Eje. Presupuesto Inv'!Área_de_impresión</vt:lpstr>
      <vt:lpstr>'Eje. Presupuesto Total'!Área_de_impresión</vt:lpstr>
      <vt:lpstr>'Eje. Recursos P'!Área_de_impresión</vt:lpstr>
      <vt:lpstr>Resumen!Área_de_impresión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Fausto Kleber Gualacata Cuatucuamba</cp:lastModifiedBy>
  <cp:lastPrinted>2025-04-02T14:38:47Z</cp:lastPrinted>
  <dcterms:created xsi:type="dcterms:W3CDTF">2025-04-01T20:18:07Z</dcterms:created>
  <dcterms:modified xsi:type="dcterms:W3CDTF">2025-04-08T14:52:44Z</dcterms:modified>
  <cp:category/>
</cp:coreProperties>
</file>