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gualacata\Downloads\"/>
    </mc:Choice>
  </mc:AlternateContent>
  <bookViews>
    <workbookView xWindow="0" yWindow="0" windowWidth="16845" windowHeight="7515" activeTab="2"/>
  </bookViews>
  <sheets>
    <sheet name="Carátula" sheetId="1" r:id="rId1"/>
    <sheet name="Índice" sheetId="2" r:id="rId2"/>
    <sheet name="Resumen" sheetId="3" r:id="rId3"/>
    <sheet name="Eje. Presupuesto Total" sheetId="4" r:id="rId4"/>
    <sheet name="Eje. Asignación Municipal" sheetId="5" r:id="rId5"/>
    <sheet name="Eje. Recursos P" sheetId="6" r:id="rId6"/>
    <sheet name="Eje. Presupuesto Corriente" sheetId="7" r:id="rId7"/>
    <sheet name="Eje. Presupuesto Inv" sheetId="8" r:id="rId8"/>
    <sheet name="Notas" sheetId="9" r:id="rId9"/>
  </sheets>
  <calcPr calcId="162913" forceFullCalc="1"/>
</workbook>
</file>

<file path=xl/calcChain.xml><?xml version="1.0" encoding="utf-8"?>
<calcChain xmlns="http://schemas.openxmlformats.org/spreadsheetml/2006/main">
  <c r="A39" i="2" l="1"/>
  <c r="A32" i="2"/>
  <c r="A23" i="2"/>
  <c r="A16" i="2"/>
  <c r="A7" i="2"/>
  <c r="A46" i="2" l="1"/>
  <c r="A30" i="2"/>
  <c r="A14" i="2"/>
  <c r="A5" i="2"/>
</calcChain>
</file>

<file path=xl/sharedStrings.xml><?xml version="1.0" encoding="utf-8"?>
<sst xmlns="http://schemas.openxmlformats.org/spreadsheetml/2006/main" count="1328" uniqueCount="161">
  <si>
    <t>MONITOREO ACUMULADO</t>
  </si>
  <si>
    <t>DE EJECUCIÓN PRESUPUESTARIA DE GASTO</t>
  </si>
  <si>
    <t>AL 30 DE ABRIL DE 2025 DEL MDMQ</t>
  </si>
  <si>
    <t>GAD DEL DISTRITO METROPOLITANO DE QUITO</t>
  </si>
  <si>
    <t>Dirección Metropolitana de Seguimiento y Evaluación</t>
  </si>
  <si>
    <t>EJECUCIÓN PRESUPUESTARIA DE GASTO AL 30 DE ABRIL 2025</t>
  </si>
  <si>
    <t>CONTENIDO:</t>
  </si>
  <si>
    <t>Por sector y dependencia</t>
  </si>
  <si>
    <t>Por sector</t>
  </si>
  <si>
    <t>Por dependencias municipales</t>
  </si>
  <si>
    <t>Por empresas, fundaciones y corporaciones</t>
  </si>
  <si>
    <t>Por entidades</t>
  </si>
  <si>
    <t>1. Resumen de Ejecución presupuestaria por tipo de fuente y categoría de proyecto</t>
  </si>
  <si>
    <t>EJECUCIÓN PRESUPUESTARIA DE GASTOS AL 30 DE ABRIL DE 2025</t>
  </si>
  <si>
    <t>MUNICIPIO DEL DISTRITO METROPOLITANO DE QUITO</t>
  </si>
  <si>
    <t>EJECUCIÓN PRESUPUESTARIA DE GASTOS DEL PRESUPUESTO TOTAL</t>
  </si>
  <si>
    <t>Tipo de Fuente</t>
  </si>
  <si>
    <t>Grupos</t>
  </si>
  <si>
    <t>CODIFICADO
AL 30 DE ABR 2025</t>
  </si>
  <si>
    <t>COMPROMETIDO
AL 30 DE ABR 2025</t>
  </si>
  <si>
    <t>% DE COMPROMETIDO
DE GASTOS
AL 30 DE ABR 2025</t>
  </si>
  <si>
    <t>DEVENGADO
AL 30 DE ABR 2025</t>
  </si>
  <si>
    <t>% EJECUCIÓN
PRESUPUESTARIA
DE GASTOS
AL 30 DE ABR 2025</t>
  </si>
  <si>
    <t>PRESUPUESTO TOTAL</t>
  </si>
  <si>
    <t>Total Dependencias Municipales</t>
  </si>
  <si>
    <t>(ASIGNACIÓN MUNICIPAL + RECURSOS PROPIOS + FONDO AMBIENTAL)</t>
  </si>
  <si>
    <t>Total Empresas, Fundaciones y Corporaciones</t>
  </si>
  <si>
    <t>EJECUCIÓN PRESUPUESTARIA DE GASTO POR TIPO DE FUENTE</t>
  </si>
  <si>
    <t>ASIGNACIÓN MUNICIPAL</t>
  </si>
  <si>
    <t>TOTAL ASIGNACIÓN MUNICIPAL</t>
  </si>
  <si>
    <t>RECURSOS PROPIOS
(RECURSOS PROPIOS DE EPM Y ENTIDADES ADSCRITAS + FONDO AMBIENTAL)</t>
  </si>
  <si>
    <t>TOTAL RECURSOS PROPIOS</t>
  </si>
  <si>
    <t>EJECUCIÓN PRESUPUESTARIA DE GASTO POR CATEGORÍA DE PROYECTO</t>
  </si>
  <si>
    <t>Categoria de Proyecto</t>
  </si>
  <si>
    <t>CORRIENTE</t>
  </si>
  <si>
    <t>(ASIGNACIÓN MUNICIPAL + RECURSOS PROPIOS)</t>
  </si>
  <si>
    <t>TOTAL CORRIENTE</t>
  </si>
  <si>
    <t>INVERSIÓN</t>
  </si>
  <si>
    <t>TOTAL INVERSIÓN</t>
  </si>
  <si>
    <t>EJECUCIÓN PRESUPUESTARIA DE GASTO AL 30 DE ABRIL DE 2025, DEL MUNICIPIO DEL DISTRITO METROPOLITANO DE QUITO</t>
  </si>
  <si>
    <t>PRESUPUESTO TOTAL (ASIGNACIÓN MUNICIPAL + RECURSOS PROPIOS)</t>
  </si>
  <si>
    <t>RANKING SECTOR /
ENTIDADES</t>
  </si>
  <si>
    <t>SECTOR / ENTIDADES</t>
  </si>
  <si>
    <t>% DE COMPROMETIDO
AL 30 DE ABR 2025</t>
  </si>
  <si>
    <t>% EJECUCIÓN PRESUPUESTARIA
AL 30 DE ABR 2025</t>
  </si>
  <si>
    <t>Ambiente</t>
  </si>
  <si>
    <t>EPM Aseo</t>
  </si>
  <si>
    <t>EPMGIRS</t>
  </si>
  <si>
    <t>EPMAPS</t>
  </si>
  <si>
    <t>Fondo Ambiental</t>
  </si>
  <si>
    <t>Secretaría de Ambiente</t>
  </si>
  <si>
    <t>Administración General</t>
  </si>
  <si>
    <t>Registro de la Propiedad</t>
  </si>
  <si>
    <t>Cultura</t>
  </si>
  <si>
    <t>Fundación Museos de la Ciudad</t>
  </si>
  <si>
    <t>Fundación Teatro Nacional Sucre</t>
  </si>
  <si>
    <t>Secretaría de Cultura</t>
  </si>
  <si>
    <t>Coordinación de Alcaldía y Secretaría del Concejo</t>
  </si>
  <si>
    <t>Agencia de Control</t>
  </si>
  <si>
    <t>Quito Honesto</t>
  </si>
  <si>
    <t>Alcaldía Metropolitana</t>
  </si>
  <si>
    <t>Dirección Metropolitana de Relaciones Internacionales</t>
  </si>
  <si>
    <t>Unidad Patronato Municipal San José</t>
  </si>
  <si>
    <t>Procuraduría Metropolitana</t>
  </si>
  <si>
    <t>Secretaría General del Concejo</t>
  </si>
  <si>
    <t>Movilidad</t>
  </si>
  <si>
    <t>EPMMOP</t>
  </si>
  <si>
    <t>Agencia Metropolitana de Tránsito</t>
  </si>
  <si>
    <t>EPM Transporte de Pasajeros</t>
  </si>
  <si>
    <t>EPM Metro de Quito</t>
  </si>
  <si>
    <t>Secretaría de Movilidad</t>
  </si>
  <si>
    <t>Comunicación</t>
  </si>
  <si>
    <t>Secretaría de Comunicación</t>
  </si>
  <si>
    <t>Desarrollo Económico y Productivo</t>
  </si>
  <si>
    <t>EPMSA</t>
  </si>
  <si>
    <t>EPM Rastro</t>
  </si>
  <si>
    <t>EPM Gestión de Destino Turístico</t>
  </si>
  <si>
    <t>EPM Mayorista</t>
  </si>
  <si>
    <t>Agencia de Coordinación Distrital de Comercio</t>
  </si>
  <si>
    <t>Corporación de Promoción Económica, CONQUITO</t>
  </si>
  <si>
    <t>Secretaría de Desarrollo Económico y Productivo</t>
  </si>
  <si>
    <t>Inclusión Social</t>
  </si>
  <si>
    <t>Consejo de Protección de Derechos del DMQ</t>
  </si>
  <si>
    <t>Secretaría de Inclusión Social</t>
  </si>
  <si>
    <t>Educación, Recreación y Deporte</t>
  </si>
  <si>
    <t>Unidad Educativa Bicentenario</t>
  </si>
  <si>
    <t>Unidad Educativa San Francisco de Quito</t>
  </si>
  <si>
    <t>Unidad Educativa Julio E. Moreno</t>
  </si>
  <si>
    <t>Unidad Educativa Oswaldo Lombeyda</t>
  </si>
  <si>
    <t>Colegio Fernández Madrid</t>
  </si>
  <si>
    <t>Colegio Benalcázar</t>
  </si>
  <si>
    <t>Unidad Educativa Quitumbe</t>
  </si>
  <si>
    <t>Unidad Educativa Sucre</t>
  </si>
  <si>
    <t>Unidad Educativa Espejo</t>
  </si>
  <si>
    <t>Secretaría de Educación, Recreación y Deporte</t>
  </si>
  <si>
    <t>Instituto de Capacitación Municipal</t>
  </si>
  <si>
    <t>Unidad Ejecutora de Administracion, Equipamento e Infraestructura de Educacion, Deportes y Recreacion</t>
  </si>
  <si>
    <t>Seguridad Ciudadana y Gestión de Riegos</t>
  </si>
  <si>
    <t>Secretaría General de Seguridad Ciudadana y Gestión de Riesgos</t>
  </si>
  <si>
    <t>Cuerpo de Bomberos de Quito</t>
  </si>
  <si>
    <t>Cuerpo de Agentes de Control Metropolitano</t>
  </si>
  <si>
    <t>EPM Seguridad</t>
  </si>
  <si>
    <t>Salud</t>
  </si>
  <si>
    <t>Unidad Municipal de Salud Centro</t>
  </si>
  <si>
    <t>Unidad Municipal de Salud Norte</t>
  </si>
  <si>
    <t>Unidad de Bienestar Animal</t>
  </si>
  <si>
    <t>Unidad Municipal de Salud Sur</t>
  </si>
  <si>
    <t>Secretaría de Salud</t>
  </si>
  <si>
    <t>Hábitat y Ordenamiento Territorial</t>
  </si>
  <si>
    <t>Instituto Metropolitano de Patrimonio</t>
  </si>
  <si>
    <t>EPM Hábitat y Vivienda</t>
  </si>
  <si>
    <t>Unidad Especial Regula tu Barrio</t>
  </si>
  <si>
    <t>Secretaría de Hábitat y Ordenamiento Territorial</t>
  </si>
  <si>
    <t>Planificación</t>
  </si>
  <si>
    <t>Instituto de Investigaciones de la Ciudad</t>
  </si>
  <si>
    <t>Secretaría General de Planificación</t>
  </si>
  <si>
    <t>Coordinación Territorial, Gobernabilidad y Participación</t>
  </si>
  <si>
    <t>Administración Zonal Eugenio Espejo (Norte)</t>
  </si>
  <si>
    <t>Administración Zonal Valle de los Chillos</t>
  </si>
  <si>
    <t>Administración Zonal Equinoccial (La Delicia)</t>
  </si>
  <si>
    <t>Administración Zonal la Mariscal</t>
  </si>
  <si>
    <t>Administración Zonal Manuela Sáenz (Centro)</t>
  </si>
  <si>
    <t>Administración Zonal Calderón</t>
  </si>
  <si>
    <t>Administración Zonal Eloy Alfaro (Sur)</t>
  </si>
  <si>
    <t>Administración Zonal Quitumbe</t>
  </si>
  <si>
    <t>Administración Zonal del Choco Andino</t>
  </si>
  <si>
    <t>Administración Zonal Tumbaco</t>
  </si>
  <si>
    <t>Secretaría de Coordinación Territorial, Gobernabilidad y Participación</t>
  </si>
  <si>
    <t>Gobierno Digital y Tecnologías de la Información y Comunicaciones</t>
  </si>
  <si>
    <t>Secretaría de Gobierno Digital y Tecnologías de la Información y Comunicaciones</t>
  </si>
  <si>
    <t>Total</t>
  </si>
  <si>
    <t>EJECUCIÓN PRESUPUESTARIA DE GASTO AL 30 DE ABRIL DE 2025</t>
  </si>
  <si>
    <t>RANKING</t>
  </si>
  <si>
    <t>SECTOR</t>
  </si>
  <si>
    <t>DEPENDENCIAS MUNICIPALES</t>
  </si>
  <si>
    <t>EMPRESAS, FUNDACIONES y CORPORACIONES</t>
  </si>
  <si>
    <t>TOTAL</t>
  </si>
  <si>
    <t>ENTIDADES</t>
  </si>
  <si>
    <t>ASIGNACIÓN MUNICIPAL TOTAL</t>
  </si>
  <si>
    <t>RECURSOS PROPIOS (RECURSOS PROPIOS DE EPM Y ENTIDADES ADSCRITAS + FONDO AMBIENTAL)</t>
  </si>
  <si>
    <t>CORRIENTE (ASIGNACIÓN MUNICIPAL + RECURSOS PROPIOS)</t>
  </si>
  <si>
    <t>INVERSIÓN (ASIGNACIÓN MUNICIPAL + RECURSOS PROPIOS + FONDO AMBIENTAL)</t>
  </si>
  <si>
    <t>5. Notas Técnicas del Reporte de Ejecución Presupuestaria de Gasto</t>
  </si>
  <si>
    <t>Mayo, 2025</t>
  </si>
  <si>
    <r>
      <t xml:space="preserve">Fuente primaria: cédula presupuestaria del Sistema de Planificación, Programación y Seguimiento Mi Ciudad al 30 de abril de 2025, generada el 05 de mayo de 2025. Fuente secundaria: cédula presupuestaria al 30 de abril de 2025, para dependencias del sistema SIPARI generada el 05 de mayo de 2025, </t>
    </r>
    <r>
      <rPr>
        <sz val="11"/>
        <rFont val="Calibri"/>
        <family val="2"/>
      </rPr>
      <t>a las 08h10</t>
    </r>
    <r>
      <rPr>
        <sz val="11"/>
        <color rgb="FF000000"/>
        <rFont val="Calibri"/>
        <family val="2"/>
      </rPr>
      <t>; para empresas, corporaciones y fundaciones, las cédulas presupuestarias ingresadas en el sistema Mi Ciudad el 05 de mayo de 2025.</t>
    </r>
  </si>
  <si>
    <t>La entidad o sector que no conste en alguna de estas secciones, se debe a que no cuenta con la fuente de financiamiento o categoría de proyecto correspondiente.</t>
  </si>
  <si>
    <t>Por concepto de traspasos de créditos se incrementó el presupuesto de Inversión en FONDOS PROPIOS:</t>
  </si>
  <si>
    <t>DEPENDENCIA</t>
  </si>
  <si>
    <t>MONTO</t>
  </si>
  <si>
    <t>Empresa Pública Metropolitana de Gestión Integral de Residuos Solidos</t>
  </si>
  <si>
    <t>Por concepto de traspasos de créditos de RECURSOS MUNICIPALES, se generaron cambios de techos  presupuestarios entre dependencias municipales:</t>
  </si>
  <si>
    <t>GASTO CORRIENTE</t>
  </si>
  <si>
    <t>Incremento de presupuesto:</t>
  </si>
  <si>
    <t>La Empresa Pública Metropolitana de Gestión Integral de Residuos Sólidos, mediante oficio No. EMGIRS-EP-GPE-2025-0032-O de 05 de mayo de 2025, puso en conocimiento la Resolución Nro. EMGIRSEP-DIR-015-2025-OR de 30 de abril de 2025, mediante la cual se aprobó el incremento de techo presupuestario en fondos propios.</t>
  </si>
  <si>
    <t>Reducción de presupuesto:</t>
  </si>
  <si>
    <t>2. Detalle y Ranking de Ejecución Presupuestaria de Gasto del Presupuesto Total</t>
  </si>
  <si>
    <t>3. Ejecución Presupuestaria de Gasto por Tipo de Fuente
Detalle y Ranking de Ejecución Presupuestaria de Gasto de Asignación Municipal</t>
  </si>
  <si>
    <t>Detalle y Ranking de Ejecucion Presupuestaria de Gasto de Recursos Propios</t>
  </si>
  <si>
    <t>4. Ejecución Presupuestaria de Gasto por Categoría de Proyecto
Detalle y Ranking de Ejecución Presupuestaria de Gasto Corriente</t>
  </si>
  <si>
    <t>Detalle y Ranking de Ejecución Presupuestaria de Gasto de Inversión</t>
  </si>
  <si>
    <t>Para el % de Ejecución Presupuestaria se utilizó como referencia el parámetro recomendado del MEF (ejecución horizontal) que, para el 30 de abril de 2025 es 33,32%. En este sentido, se asignó: el símbolo de VISTO en verde (√), cuando la entidad cumple o supera el parámetro; Signo de EXCLAMACIÓN (!) en amarillo, cuando registra ejecución, pero no cumple con el parámetro; y el símbolo EQUIS (X) en rojo, cuando no registra ejecución presupuestaria.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</si>
</sst>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-"/>
  </numFmts>
  <fonts count="21" x14ac:knownFonts="1">
    <font>
      <sz val="11"/>
      <color rgb="FF000000"/>
      <name val="Calibri"/>
    </font>
    <font>
      <b/>
      <sz val="28"/>
      <color rgb="FFC00000"/>
      <name val="Calibri"/>
    </font>
    <font>
      <b/>
      <sz val="16"/>
      <color rgb="FF2F5496"/>
      <name val="Calibri"/>
    </font>
    <font>
      <b/>
      <sz val="13"/>
      <color rgb="FF000000"/>
      <name val="Calibri"/>
    </font>
    <font>
      <b/>
      <sz val="12"/>
      <color rgb="FF000000"/>
      <name val="Calibri"/>
    </font>
    <font>
      <b/>
      <sz val="16"/>
      <color rgb="FF305496"/>
      <name val="Calibri"/>
    </font>
    <font>
      <b/>
      <sz val="16"/>
      <color rgb="FF000000"/>
      <name val="Calibri"/>
    </font>
    <font>
      <b/>
      <u/>
      <sz val="11"/>
      <color rgb="FF305496"/>
      <name val="Arial"/>
    </font>
    <font>
      <sz val="10"/>
      <color rgb="FF000000"/>
      <name val="Arial"/>
    </font>
    <font>
      <b/>
      <sz val="12"/>
      <color rgb="FF000000"/>
      <name val="Arial"/>
    </font>
    <font>
      <sz val="8"/>
      <color rgb="FF000000"/>
      <name val="Arial"/>
    </font>
    <font>
      <b/>
      <sz val="20"/>
      <color rgb="FF305496"/>
      <name val="Arial"/>
    </font>
    <font>
      <b/>
      <sz val="12"/>
      <color rgb="FFFFFFFF"/>
      <name val="Arial"/>
    </font>
    <font>
      <b/>
      <sz val="34"/>
      <color rgb="FF2F5496"/>
      <name val="Arial"/>
    </font>
    <font>
      <b/>
      <sz val="10"/>
      <color rgb="FFFFFFFF"/>
      <name val="Arial"/>
    </font>
    <font>
      <sz val="12"/>
      <color rgb="FF000000"/>
      <name val="Arial"/>
    </font>
    <font>
      <b/>
      <sz val="12"/>
      <color rgb="FFFFFFFF"/>
      <name val="Arial"/>
    </font>
    <font>
      <b/>
      <u/>
      <sz val="16"/>
      <color rgb="FF305496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203764"/>
        <bgColor rgb="FF203764"/>
      </patternFill>
    </fill>
    <fill>
      <patternFill patternType="solid">
        <fgColor rgb="FF548235"/>
        <bgColor rgb="FF548235"/>
      </patternFill>
    </fill>
    <fill>
      <patternFill patternType="solid">
        <fgColor rgb="FFB4C6E7"/>
        <bgColor rgb="FFB4C6E7"/>
      </patternFill>
    </fill>
    <fill>
      <patternFill patternType="solid">
        <fgColor rgb="FFA9D08E"/>
        <bgColor rgb="FFA9D08E"/>
      </patternFill>
    </fill>
    <fill>
      <patternFill patternType="solid">
        <fgColor rgb="FF2F75B5"/>
        <bgColor rgb="FF2F75B5"/>
      </patternFill>
    </fill>
    <fill>
      <patternFill patternType="solid">
        <fgColor rgb="FFBDD7EE"/>
        <bgColor rgb="FFBDD7EE"/>
      </patternFill>
    </fill>
    <fill>
      <patternFill patternType="solid">
        <fgColor rgb="FF1F3864"/>
        <bgColor rgb="FF1F3864"/>
      </patternFill>
    </fill>
    <fill>
      <patternFill patternType="solid">
        <fgColor rgb="FFFFFFFF"/>
        <bgColor rgb="FF000000"/>
      </patternFill>
    </fill>
    <fill>
      <gradientFill>
        <stop position="0">
          <color rgb="FF2F5496"/>
        </stop>
        <stop position="1">
          <color rgb="FF2F5496"/>
        </stop>
      </gradient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0" xfId="0" applyFont="1" applyFill="1" applyAlignment="1">
      <alignment indent="1"/>
    </xf>
    <xf numFmtId="0" fontId="8" fillId="2" borderId="0" xfId="0" applyFont="1" applyFill="1" applyAlignment="1">
      <alignment indent="3"/>
    </xf>
    <xf numFmtId="0" fontId="9" fillId="0" borderId="0" xfId="0" applyFont="1"/>
    <xf numFmtId="0" fontId="1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5" borderId="4" xfId="0" applyFont="1" applyFill="1" applyBorder="1" applyAlignment="1">
      <alignment horizontal="center" vertical="center" wrapText="1"/>
    </xf>
    <xf numFmtId="164" fontId="9" fillId="5" borderId="4" xfId="0" applyNumberFormat="1" applyFont="1" applyFill="1" applyBorder="1" applyAlignment="1">
      <alignment vertical="center" wrapText="1"/>
    </xf>
    <xf numFmtId="10" fontId="9" fillId="5" borderId="4" xfId="0" applyNumberFormat="1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164" fontId="9" fillId="6" borderId="4" xfId="0" applyNumberFormat="1" applyFont="1" applyFill="1" applyBorder="1" applyAlignment="1">
      <alignment vertical="center" wrapText="1"/>
    </xf>
    <xf numFmtId="10" fontId="9" fillId="6" borderId="4" xfId="0" applyNumberFormat="1" applyFont="1" applyFill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vertical="center" wrapText="1"/>
    </xf>
    <xf numFmtId="10" fontId="12" fillId="3" borderId="4" xfId="0" applyNumberFormat="1" applyFont="1" applyFill="1" applyBorder="1" applyAlignment="1">
      <alignment horizontal="center" vertical="center" wrapText="1"/>
    </xf>
    <xf numFmtId="164" fontId="12" fillId="4" borderId="4" xfId="0" applyNumberFormat="1" applyFont="1" applyFill="1" applyBorder="1" applyAlignment="1">
      <alignment vertical="center" wrapText="1"/>
    </xf>
    <xf numFmtId="10" fontId="12" fillId="4" borderId="4" xfId="0" applyNumberFormat="1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164" fontId="12" fillId="7" borderId="4" xfId="0" applyNumberFormat="1" applyFont="1" applyFill="1" applyBorder="1" applyAlignment="1">
      <alignment vertical="center" wrapText="1"/>
    </xf>
    <xf numFmtId="10" fontId="12" fillId="7" borderId="4" xfId="0" applyNumberFormat="1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164" fontId="9" fillId="8" borderId="4" xfId="0" applyNumberFormat="1" applyFont="1" applyFill="1" applyBorder="1" applyAlignment="1">
      <alignment vertical="center" wrapText="1"/>
    </xf>
    <xf numFmtId="10" fontId="9" fillId="8" borderId="4" xfId="0" applyNumberFormat="1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/>
    </xf>
    <xf numFmtId="0" fontId="15" fillId="10" borderId="4" xfId="0" applyFont="1" applyFill="1" applyBorder="1"/>
    <xf numFmtId="164" fontId="15" fillId="10" borderId="4" xfId="0" applyNumberFormat="1" applyFont="1" applyFill="1" applyBorder="1"/>
    <xf numFmtId="10" fontId="15" fillId="10" borderId="4" xfId="0" applyNumberFormat="1" applyFont="1" applyFill="1" applyBorder="1" applyAlignment="1">
      <alignment horizontal="center"/>
    </xf>
    <xf numFmtId="0" fontId="16" fillId="11" borderId="4" xfId="0" applyFont="1" applyFill="1" applyBorder="1"/>
    <xf numFmtId="164" fontId="16" fillId="11" borderId="4" xfId="0" applyNumberFormat="1" applyFont="1" applyFill="1" applyBorder="1"/>
    <xf numFmtId="10" fontId="16" fillId="11" borderId="4" xfId="0" applyNumberFormat="1" applyFont="1" applyFill="1" applyBorder="1" applyAlignment="1">
      <alignment horizontal="center"/>
    </xf>
    <xf numFmtId="164" fontId="14" fillId="9" borderId="4" xfId="0" applyNumberFormat="1" applyFont="1" applyFill="1" applyBorder="1"/>
    <xf numFmtId="10" fontId="14" fillId="9" borderId="4" xfId="0" applyNumberFormat="1" applyFont="1" applyFill="1" applyBorder="1" applyAlignment="1">
      <alignment horizontal="center"/>
    </xf>
    <xf numFmtId="0" fontId="15" fillId="0" borderId="0" xfId="0" applyFont="1"/>
    <xf numFmtId="0" fontId="15" fillId="10" borderId="4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top"/>
    </xf>
    <xf numFmtId="0" fontId="0" fillId="12" borderId="0" xfId="0" applyFill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10" borderId="0" xfId="0" applyFill="1" applyAlignment="1">
      <alignment horizontal="center" vertical="top" wrapText="1"/>
    </xf>
    <xf numFmtId="0" fontId="0" fillId="10" borderId="0" xfId="0" applyFill="1" applyAlignment="1">
      <alignment horizontal="justify" vertical="top" wrapText="1"/>
    </xf>
    <xf numFmtId="0" fontId="0" fillId="12" borderId="0" xfId="0" applyFill="1" applyAlignment="1">
      <alignment horizontal="right" vertical="top"/>
    </xf>
    <xf numFmtId="0" fontId="0" fillId="10" borderId="5" xfId="0" applyFill="1" applyBorder="1" applyAlignment="1">
      <alignment horizontal="justify" vertical="top" wrapText="1"/>
    </xf>
    <xf numFmtId="4" fontId="0" fillId="12" borderId="5" xfId="0" applyNumberFormat="1" applyFill="1" applyBorder="1" applyAlignment="1">
      <alignment horizontal="right" vertical="top"/>
    </xf>
    <xf numFmtId="0" fontId="18" fillId="10" borderId="0" xfId="0" applyFont="1" applyFill="1" applyAlignment="1">
      <alignment horizontal="justify" vertical="top" wrapText="1"/>
    </xf>
    <xf numFmtId="0" fontId="20" fillId="10" borderId="5" xfId="0" applyFont="1" applyFill="1" applyBorder="1" applyAlignment="1">
      <alignment horizontal="justify" vertical="top" wrapText="1"/>
    </xf>
    <xf numFmtId="4" fontId="20" fillId="12" borderId="5" xfId="0" applyNumberFormat="1" applyFont="1" applyFill="1" applyBorder="1" applyAlignment="1">
      <alignment horizontal="right" vertical="top"/>
    </xf>
    <xf numFmtId="0" fontId="0" fillId="10" borderId="0" xfId="0" applyFill="1" applyAlignment="1">
      <alignment horizontal="justify" vertical="top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4" fillId="9" borderId="4" xfId="0" applyFont="1" applyFill="1" applyBorder="1" applyAlignment="1">
      <alignment horizontal="center"/>
    </xf>
    <xf numFmtId="0" fontId="14" fillId="9" borderId="4" xfId="0" applyFont="1" applyFill="1" applyBorder="1"/>
    <xf numFmtId="0" fontId="0" fillId="0" borderId="0" xfId="0" applyAlignment="1">
      <alignment horizontal="center"/>
    </xf>
    <xf numFmtId="0" fontId="0" fillId="0" borderId="0" xfId="0"/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/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8" fillId="10" borderId="0" xfId="0" applyFont="1" applyFill="1" applyAlignment="1">
      <alignment horizontal="justify" vertical="top" wrapText="1"/>
    </xf>
    <xf numFmtId="0" fontId="17" fillId="10" borderId="0" xfId="0" applyFont="1" applyFill="1" applyAlignment="1">
      <alignment horizontal="center" vertical="top"/>
    </xf>
    <xf numFmtId="0" fontId="0" fillId="10" borderId="0" xfId="0" applyFill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1257300" cy="1905000"/>
    <xdr:pic>
      <xdr:nvPicPr>
        <xdr:cNvPr id="2" name="Logo" descr="This is m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36</xdr:row>
      <xdr:rowOff>0</xdr:rowOff>
    </xdr:from>
    <xdr:ext cx="3267075" cy="762000"/>
    <xdr:pic>
      <xdr:nvPicPr>
        <xdr:cNvPr id="3" name="Logo" descr="This is my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0</xdr:rowOff>
    </xdr:from>
    <xdr:ext cx="2514600" cy="952500"/>
    <xdr:pic>
      <xdr:nvPicPr>
        <xdr:cNvPr id="3" name="Logo" descr="This is m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7162800"/>
          <a:ext cx="2514600" cy="952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>
      <selection activeCell="A47" sqref="A47:XFD1048576"/>
    </sheetView>
  </sheetViews>
  <sheetFormatPr baseColWidth="10" defaultColWidth="0" defaultRowHeight="15" zeroHeight="1" x14ac:dyDescent="0.25"/>
  <cols>
    <col min="1" max="1" width="19" style="1" customWidth="1"/>
    <col min="2" max="2" width="70" style="1" customWidth="1"/>
    <col min="3" max="16384" width="9.140625" hidden="1"/>
  </cols>
  <sheetData>
    <row r="1" spans="2:2" x14ac:dyDescent="0.25"/>
    <row r="2" spans="2:2" x14ac:dyDescent="0.25"/>
    <row r="3" spans="2:2" x14ac:dyDescent="0.25"/>
    <row r="4" spans="2:2" x14ac:dyDescent="0.25"/>
    <row r="5" spans="2:2" x14ac:dyDescent="0.25"/>
    <row r="6" spans="2:2" ht="30" customHeight="1" x14ac:dyDescent="0.55000000000000004">
      <c r="B6" s="2" t="s">
        <v>0</v>
      </c>
    </row>
    <row r="7" spans="2:2" x14ac:dyDescent="0.25"/>
    <row r="8" spans="2:2" ht="21" x14ac:dyDescent="0.35">
      <c r="B8" s="3" t="s">
        <v>1</v>
      </c>
    </row>
    <row r="9" spans="2:2" ht="21" x14ac:dyDescent="0.35">
      <c r="B9" s="3" t="s">
        <v>2</v>
      </c>
    </row>
    <row r="10" spans="2:2" x14ac:dyDescent="0.25"/>
    <row r="11" spans="2:2" x14ac:dyDescent="0.25"/>
    <row r="12" spans="2:2" x14ac:dyDescent="0.25"/>
    <row r="13" spans="2:2" x14ac:dyDescent="0.25"/>
    <row r="14" spans="2:2" x14ac:dyDescent="0.25"/>
    <row r="15" spans="2:2" x14ac:dyDescent="0.25"/>
    <row r="16" spans="2:2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2:2" x14ac:dyDescent="0.25"/>
    <row r="34" spans="2:2" x14ac:dyDescent="0.25"/>
    <row r="35" spans="2:2" x14ac:dyDescent="0.25"/>
    <row r="36" spans="2:2" ht="17.25" x14ac:dyDescent="0.3">
      <c r="B36" s="4" t="s">
        <v>3</v>
      </c>
    </row>
    <row r="37" spans="2:2" x14ac:dyDescent="0.25"/>
    <row r="38" spans="2:2" x14ac:dyDescent="0.25"/>
    <row r="39" spans="2:2" x14ac:dyDescent="0.25"/>
    <row r="40" spans="2:2" x14ac:dyDescent="0.25"/>
    <row r="41" spans="2:2" x14ac:dyDescent="0.25"/>
    <row r="42" spans="2:2" ht="15.75" x14ac:dyDescent="0.25">
      <c r="B42" s="5" t="s">
        <v>4</v>
      </c>
    </row>
    <row r="43" spans="2:2" ht="15.75" x14ac:dyDescent="0.25">
      <c r="B43" s="5"/>
    </row>
    <row r="44" spans="2:2" x14ac:dyDescent="0.25"/>
    <row r="45" spans="2:2" x14ac:dyDescent="0.25">
      <c r="B45" s="1" t="s">
        <v>143</v>
      </c>
    </row>
    <row r="46" spans="2:2" x14ac:dyDescent="0.25"/>
  </sheetData>
  <printOptions horizontalCentered="1" verticalCentered="1"/>
  <pageMargins left="0.39370078740157483" right="0.39370078740157483" top="0.39370078740157483" bottom="0.39370078740157483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9"/>
  <sheetViews>
    <sheetView topLeftCell="A19" workbookViewId="0">
      <selection activeCell="A39" sqref="A39:XFD39"/>
    </sheetView>
  </sheetViews>
  <sheetFormatPr baseColWidth="10" defaultColWidth="0" defaultRowHeight="15" zeroHeight="1" x14ac:dyDescent="0.25"/>
  <cols>
    <col min="1" max="1" width="120" style="1" customWidth="1"/>
    <col min="2" max="16384" width="9.140625" hidden="1"/>
  </cols>
  <sheetData>
    <row r="1" spans="1:1" ht="20.100000000000001" customHeight="1" x14ac:dyDescent="0.35">
      <c r="A1" s="6" t="s">
        <v>5</v>
      </c>
    </row>
    <row r="2" spans="1:1" x14ac:dyDescent="0.25"/>
    <row r="3" spans="1:1" ht="21" x14ac:dyDescent="0.35">
      <c r="A3" s="7" t="s">
        <v>6</v>
      </c>
    </row>
    <row r="4" spans="1:1" x14ac:dyDescent="0.25"/>
    <row r="5" spans="1:1" x14ac:dyDescent="0.25">
      <c r="A5" s="8" t="str">
        <f>HYPERLINK("#Resumen!A1","1. Resumen de Ejecución Presupuestaria por tipo de fuente y categoría de proyecto")</f>
        <v>1. Resumen de Ejecución Presupuestaria por tipo de fuente y categoría de proyecto</v>
      </c>
    </row>
    <row r="6" spans="1:1" x14ac:dyDescent="0.25"/>
    <row r="7" spans="1:1" x14ac:dyDescent="0.25">
      <c r="A7" s="8" t="str">
        <f>HYPERLINK("#'Eje. Presupuesto Total'!A1","2. Detalle y Ranking de Ejecución Presupuestaria de Gasto del Presupuesto Total")</f>
        <v>2. Detalle y Ranking de Ejecución Presupuestaria de Gasto del Presupuesto Total</v>
      </c>
    </row>
    <row r="8" spans="1:1" x14ac:dyDescent="0.25">
      <c r="A8" s="9" t="s">
        <v>7</v>
      </c>
    </row>
    <row r="9" spans="1:1" x14ac:dyDescent="0.25">
      <c r="A9" s="9" t="s">
        <v>8</v>
      </c>
    </row>
    <row r="10" spans="1:1" x14ac:dyDescent="0.25">
      <c r="A10" s="9" t="s">
        <v>9</v>
      </c>
    </row>
    <row r="11" spans="1:1" x14ac:dyDescent="0.25">
      <c r="A11" s="9" t="s">
        <v>10</v>
      </c>
    </row>
    <row r="12" spans="1:1" x14ac:dyDescent="0.25">
      <c r="A12" s="9" t="s">
        <v>11</v>
      </c>
    </row>
    <row r="13" spans="1:1" x14ac:dyDescent="0.25"/>
    <row r="14" spans="1:1" x14ac:dyDescent="0.25">
      <c r="A14" s="8" t="str">
        <f>HYPERLINK("#'Eje. Asignación Municipal'!A1","3. Ejecución Presupuestaria de Gasto por Tipo de Fuente")</f>
        <v>3. Ejecución Presupuestaria de Gasto por Tipo de Fuente</v>
      </c>
    </row>
    <row r="15" spans="1:1" x14ac:dyDescent="0.25"/>
    <row r="16" spans="1:1" x14ac:dyDescent="0.25">
      <c r="A16" s="8" t="str">
        <f>HYPERLINK("#'Eje. Asignación Municipal'!A2","Detalle y Ranking de Ejecución Presupuestaria de Gasto de Asignación Municipal")</f>
        <v>Detalle y Ranking de Ejecución Presupuestaria de Gasto de Asignación Municipal</v>
      </c>
    </row>
    <row r="17" spans="1:1" x14ac:dyDescent="0.25">
      <c r="A17" s="9" t="s">
        <v>7</v>
      </c>
    </row>
    <row r="18" spans="1:1" x14ac:dyDescent="0.25">
      <c r="A18" s="9" t="s">
        <v>8</v>
      </c>
    </row>
    <row r="19" spans="1:1" x14ac:dyDescent="0.25">
      <c r="A19" s="9" t="s">
        <v>9</v>
      </c>
    </row>
    <row r="20" spans="1:1" x14ac:dyDescent="0.25">
      <c r="A20" s="9" t="s">
        <v>10</v>
      </c>
    </row>
    <row r="21" spans="1:1" x14ac:dyDescent="0.25">
      <c r="A21" s="9" t="s">
        <v>11</v>
      </c>
    </row>
    <row r="22" spans="1:1" x14ac:dyDescent="0.25"/>
    <row r="23" spans="1:1" x14ac:dyDescent="0.25">
      <c r="A23" s="8" t="str">
        <f>HYPERLINK("#'Eje. Recursos P'!A1","Detalle y Ranking de Ejecución Presupuestaria de Gasto de Recursos Propios")</f>
        <v>Detalle y Ranking de Ejecución Presupuestaria de Gasto de Recursos Propios</v>
      </c>
    </row>
    <row r="24" spans="1:1" x14ac:dyDescent="0.25">
      <c r="A24" s="9" t="s">
        <v>7</v>
      </c>
    </row>
    <row r="25" spans="1:1" x14ac:dyDescent="0.25">
      <c r="A25" s="9" t="s">
        <v>8</v>
      </c>
    </row>
    <row r="26" spans="1:1" x14ac:dyDescent="0.25">
      <c r="A26" s="9" t="s">
        <v>9</v>
      </c>
    </row>
    <row r="27" spans="1:1" x14ac:dyDescent="0.25">
      <c r="A27" s="9" t="s">
        <v>10</v>
      </c>
    </row>
    <row r="28" spans="1:1" x14ac:dyDescent="0.25">
      <c r="A28" s="9" t="s">
        <v>11</v>
      </c>
    </row>
    <row r="29" spans="1:1" x14ac:dyDescent="0.25"/>
    <row r="30" spans="1:1" x14ac:dyDescent="0.25">
      <c r="A30" s="8" t="str">
        <f>HYPERLINK("#'Eje. Presupuesto Corriente'!A1","4. Ejecución Presupuestaria de Gasto por Categoría de Proyecto")</f>
        <v>4. Ejecución Presupuestaria de Gasto por Categoría de Proyecto</v>
      </c>
    </row>
    <row r="31" spans="1:1" x14ac:dyDescent="0.25"/>
    <row r="32" spans="1:1" x14ac:dyDescent="0.25">
      <c r="A32" s="8" t="str">
        <f>HYPERLINK("#'Eje. Presupuesto Corriente'!A2","Detalle y Ranking de Ejecución Presupuestaria de Gasto Corriente")</f>
        <v>Detalle y Ranking de Ejecución Presupuestaria de Gasto Corriente</v>
      </c>
    </row>
    <row r="33" spans="1:1" x14ac:dyDescent="0.25">
      <c r="A33" s="9" t="s">
        <v>7</v>
      </c>
    </row>
    <row r="34" spans="1:1" x14ac:dyDescent="0.25">
      <c r="A34" s="9" t="s">
        <v>8</v>
      </c>
    </row>
    <row r="35" spans="1:1" x14ac:dyDescent="0.25">
      <c r="A35" s="9" t="s">
        <v>9</v>
      </c>
    </row>
    <row r="36" spans="1:1" x14ac:dyDescent="0.25">
      <c r="A36" s="9" t="s">
        <v>10</v>
      </c>
    </row>
    <row r="37" spans="1:1" x14ac:dyDescent="0.25">
      <c r="A37" s="9" t="s">
        <v>11</v>
      </c>
    </row>
    <row r="38" spans="1:1" x14ac:dyDescent="0.25"/>
    <row r="39" spans="1:1" x14ac:dyDescent="0.25">
      <c r="A39" s="8" t="str">
        <f>HYPERLINK("#'Eje. Presupuesto Inv'!A1","Detalle y Ranking de Ejecución Presupuestaria de Gasto de Inversión")</f>
        <v>Detalle y Ranking de Ejecución Presupuestaria de Gasto de Inversión</v>
      </c>
    </row>
    <row r="40" spans="1:1" x14ac:dyDescent="0.25">
      <c r="A40" s="9" t="s">
        <v>7</v>
      </c>
    </row>
    <row r="41" spans="1:1" x14ac:dyDescent="0.25">
      <c r="A41" s="9" t="s">
        <v>8</v>
      </c>
    </row>
    <row r="42" spans="1:1" x14ac:dyDescent="0.25">
      <c r="A42" s="9" t="s">
        <v>9</v>
      </c>
    </row>
    <row r="43" spans="1:1" x14ac:dyDescent="0.25">
      <c r="A43" s="9" t="s">
        <v>10</v>
      </c>
    </row>
    <row r="44" spans="1:1" x14ac:dyDescent="0.25">
      <c r="A44" s="9" t="s">
        <v>11</v>
      </c>
    </row>
    <row r="45" spans="1:1" x14ac:dyDescent="0.25"/>
    <row r="46" spans="1:1" x14ac:dyDescent="0.25">
      <c r="A46" s="8" t="str">
        <f>HYPERLINK("#Notas!A1","5. Notas Técnicas del Reporte de Ejecución Presupuestaria de Gasto")</f>
        <v>5. Notas Técnicas del Reporte de Ejecución Presupuestaria de Gasto</v>
      </c>
    </row>
    <row r="47" spans="1:1" x14ac:dyDescent="0.25"/>
    <row r="48" spans="1:1" x14ac:dyDescent="0.25"/>
    <row r="49" x14ac:dyDescent="0.25"/>
  </sheetData>
  <printOptions horizontalCentered="1" verticalCentered="1"/>
  <pageMargins left="0.39370078740157483" right="0.39370078740157483" top="0.39370078740157483" bottom="0.39370078740157483" header="0" footer="0"/>
  <pageSetup paperSize="9"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workbookViewId="0">
      <selection activeCell="A9" sqref="A9:A10"/>
    </sheetView>
  </sheetViews>
  <sheetFormatPr baseColWidth="10" defaultColWidth="0" defaultRowHeight="15" zeroHeight="1" x14ac:dyDescent="0.25"/>
  <cols>
    <col min="1" max="1" width="20.28515625" customWidth="1"/>
    <col min="2" max="2" width="40.7109375" customWidth="1"/>
    <col min="3" max="4" width="23" customWidth="1"/>
    <col min="5" max="5" width="23.42578125" customWidth="1"/>
    <col min="6" max="6" width="23" customWidth="1"/>
    <col min="7" max="7" width="24" customWidth="1"/>
    <col min="8" max="8" width="1.140625" customWidth="1"/>
    <col min="9" max="16384" width="9.140625" hidden="1"/>
  </cols>
  <sheetData>
    <row r="1" spans="1:7" ht="50.1" customHeight="1" x14ac:dyDescent="0.25">
      <c r="A1" s="67" t="s">
        <v>12</v>
      </c>
      <c r="B1" s="68"/>
      <c r="C1" s="68"/>
      <c r="D1" s="68"/>
      <c r="E1" s="68"/>
      <c r="F1" s="68"/>
      <c r="G1" s="68"/>
    </row>
    <row r="2" spans="1:7" ht="15.75" x14ac:dyDescent="0.25">
      <c r="A2" s="61" t="s">
        <v>13</v>
      </c>
      <c r="B2" s="62"/>
      <c r="C2" s="62"/>
      <c r="D2" s="62"/>
      <c r="E2" s="62"/>
      <c r="F2" s="62"/>
      <c r="G2" s="62"/>
    </row>
    <row r="3" spans="1:7" ht="15.75" x14ac:dyDescent="0.25">
      <c r="A3" s="61" t="s">
        <v>14</v>
      </c>
      <c r="B3" s="62"/>
      <c r="C3" s="62"/>
      <c r="D3" s="62"/>
      <c r="E3" s="62"/>
      <c r="F3" s="62"/>
      <c r="G3" s="62"/>
    </row>
    <row r="4" spans="1:7" x14ac:dyDescent="0.25"/>
    <row r="5" spans="1:7" x14ac:dyDescent="0.25"/>
    <row r="6" spans="1:7" ht="15.75" x14ac:dyDescent="0.25">
      <c r="A6" s="61" t="s">
        <v>15</v>
      </c>
      <c r="B6" s="62"/>
      <c r="C6" s="62"/>
      <c r="D6" s="62"/>
      <c r="E6" s="62"/>
      <c r="F6" s="62"/>
      <c r="G6" s="62"/>
    </row>
    <row r="7" spans="1:7" x14ac:dyDescent="0.25"/>
    <row r="8" spans="1:7" ht="65.099999999999994" customHeight="1" x14ac:dyDescent="0.25">
      <c r="A8" s="11" t="s">
        <v>16</v>
      </c>
      <c r="B8" s="11" t="s">
        <v>17</v>
      </c>
      <c r="C8" s="12" t="s">
        <v>18</v>
      </c>
      <c r="D8" s="12" t="s">
        <v>19</v>
      </c>
      <c r="E8" s="12" t="s">
        <v>20</v>
      </c>
      <c r="F8" s="12" t="s">
        <v>21</v>
      </c>
      <c r="G8" s="12" t="s">
        <v>22</v>
      </c>
    </row>
    <row r="9" spans="1:7" ht="36.75" customHeight="1" x14ac:dyDescent="0.25">
      <c r="A9" s="57" t="s">
        <v>23</v>
      </c>
      <c r="B9" s="16" t="s">
        <v>24</v>
      </c>
      <c r="C9" s="17">
        <v>685920144.61000001</v>
      </c>
      <c r="D9" s="17">
        <v>242160520.5</v>
      </c>
      <c r="E9" s="18">
        <v>0.35299999999999998</v>
      </c>
      <c r="F9" s="17">
        <v>132696785.03</v>
      </c>
      <c r="G9" s="18">
        <v>0.19350000000000001</v>
      </c>
    </row>
    <row r="10" spans="1:7" ht="19.5" customHeight="1" x14ac:dyDescent="0.25">
      <c r="A10" s="58"/>
      <c r="B10" s="15"/>
      <c r="C10" s="15"/>
      <c r="D10" s="15"/>
      <c r="E10" s="15"/>
      <c r="F10" s="15"/>
      <c r="G10" s="15"/>
    </row>
    <row r="11" spans="1:7" ht="38.1" customHeight="1" x14ac:dyDescent="0.25">
      <c r="A11" s="59" t="s">
        <v>25</v>
      </c>
      <c r="B11" s="16" t="s">
        <v>26</v>
      </c>
      <c r="C11" s="17">
        <v>908060558.11000001</v>
      </c>
      <c r="D11" s="17">
        <v>437716322.42000002</v>
      </c>
      <c r="E11" s="18">
        <v>0.48203400000000002</v>
      </c>
      <c r="F11" s="17">
        <v>202443586.69999999</v>
      </c>
      <c r="G11" s="18">
        <v>0.222941</v>
      </c>
    </row>
    <row r="12" spans="1:7" ht="33.950000000000003" customHeight="1" x14ac:dyDescent="0.25">
      <c r="A12" s="60"/>
      <c r="B12" s="12" t="s">
        <v>23</v>
      </c>
      <c r="C12" s="22">
        <v>1593980702.72</v>
      </c>
      <c r="D12" s="22">
        <v>679876842.91999996</v>
      </c>
      <c r="E12" s="23">
        <v>0.42652800000000002</v>
      </c>
      <c r="F12" s="22">
        <v>335140371.73000002</v>
      </c>
      <c r="G12" s="23">
        <v>0.210254</v>
      </c>
    </row>
    <row r="13" spans="1:7" x14ac:dyDescent="0.25"/>
    <row r="14" spans="1:7" x14ac:dyDescent="0.25"/>
    <row r="15" spans="1:7" ht="15.75" x14ac:dyDescent="0.25">
      <c r="A15" s="61" t="s">
        <v>27</v>
      </c>
      <c r="B15" s="62"/>
      <c r="C15" s="62"/>
      <c r="D15" s="62"/>
      <c r="E15" s="62"/>
      <c r="F15" s="62"/>
      <c r="G15" s="62"/>
    </row>
    <row r="16" spans="1:7" x14ac:dyDescent="0.25"/>
    <row r="17" spans="1:7" ht="63" x14ac:dyDescent="0.25">
      <c r="A17" s="13" t="s">
        <v>16</v>
      </c>
      <c r="B17" s="13" t="s">
        <v>17</v>
      </c>
      <c r="C17" s="14" t="s">
        <v>18</v>
      </c>
      <c r="D17" s="14" t="s">
        <v>19</v>
      </c>
      <c r="E17" s="14" t="s">
        <v>20</v>
      </c>
      <c r="F17" s="14" t="s">
        <v>21</v>
      </c>
      <c r="G17" s="14" t="s">
        <v>22</v>
      </c>
    </row>
    <row r="18" spans="1:7" ht="36.75" customHeight="1" x14ac:dyDescent="0.25">
      <c r="A18" s="63" t="s">
        <v>28</v>
      </c>
      <c r="B18" s="19" t="s">
        <v>24</v>
      </c>
      <c r="C18" s="20">
        <v>685920144.61000001</v>
      </c>
      <c r="D18" s="20">
        <v>242160520.5</v>
      </c>
      <c r="E18" s="21">
        <v>0.353045</v>
      </c>
      <c r="F18" s="20">
        <v>132696785.03</v>
      </c>
      <c r="G18" s="21">
        <v>0.19345799999999999</v>
      </c>
    </row>
    <row r="19" spans="1:7" ht="15.75" x14ac:dyDescent="0.25">
      <c r="A19" s="64"/>
      <c r="B19" s="15"/>
      <c r="C19" s="15"/>
      <c r="D19" s="15"/>
      <c r="E19" s="15"/>
      <c r="F19" s="15"/>
      <c r="G19" s="15"/>
    </row>
    <row r="20" spans="1:7" ht="38.25" customHeight="1" x14ac:dyDescent="0.25">
      <c r="A20" s="64"/>
      <c r="B20" s="19" t="s">
        <v>26</v>
      </c>
      <c r="C20" s="20">
        <v>316247943.19</v>
      </c>
      <c r="D20" s="20">
        <v>137439747.78999999</v>
      </c>
      <c r="E20" s="21">
        <v>0.43459500000000001</v>
      </c>
      <c r="F20" s="20">
        <v>70082274.239999995</v>
      </c>
      <c r="G20" s="21">
        <v>0.221605</v>
      </c>
    </row>
    <row r="21" spans="1:7" ht="34.5" customHeight="1" x14ac:dyDescent="0.25">
      <c r="A21" s="64"/>
      <c r="B21" s="14" t="s">
        <v>29</v>
      </c>
      <c r="C21" s="24">
        <v>1002168087.8</v>
      </c>
      <c r="D21" s="24">
        <v>379600268.29000002</v>
      </c>
      <c r="E21" s="25">
        <v>0.37877899999999998</v>
      </c>
      <c r="F21" s="24">
        <v>202779059.27000001</v>
      </c>
      <c r="G21" s="25">
        <v>0.20233999999999999</v>
      </c>
    </row>
    <row r="22" spans="1:7" x14ac:dyDescent="0.25"/>
    <row r="23" spans="1:7" ht="65.099999999999994" customHeight="1" x14ac:dyDescent="0.25">
      <c r="A23" s="13" t="s">
        <v>16</v>
      </c>
      <c r="B23" s="13" t="s">
        <v>17</v>
      </c>
      <c r="C23" s="14" t="s">
        <v>18</v>
      </c>
      <c r="D23" s="14" t="s">
        <v>19</v>
      </c>
      <c r="E23" s="14" t="s">
        <v>20</v>
      </c>
      <c r="F23" s="14" t="s">
        <v>21</v>
      </c>
      <c r="G23" s="14" t="s">
        <v>22</v>
      </c>
    </row>
    <row r="24" spans="1:7" ht="38.1" customHeight="1" x14ac:dyDescent="0.25">
      <c r="A24" s="65" t="s">
        <v>30</v>
      </c>
      <c r="B24" s="19" t="s">
        <v>26</v>
      </c>
      <c r="C24" s="20">
        <v>591812614.91999996</v>
      </c>
      <c r="D24" s="20">
        <v>300276574.63</v>
      </c>
      <c r="E24" s="21">
        <v>0.50738499999999997</v>
      </c>
      <c r="F24" s="20">
        <v>132361312.45999999</v>
      </c>
      <c r="G24" s="21">
        <v>0.22365399999999999</v>
      </c>
    </row>
    <row r="25" spans="1:7" ht="33.950000000000003" customHeight="1" x14ac:dyDescent="0.25">
      <c r="A25" s="66"/>
      <c r="B25" s="14" t="s">
        <v>31</v>
      </c>
      <c r="C25" s="24">
        <v>591812614.91999996</v>
      </c>
      <c r="D25" s="24">
        <v>300276574.63</v>
      </c>
      <c r="E25" s="25">
        <v>0.50738499999999997</v>
      </c>
      <c r="F25" s="24">
        <v>132361312.45999999</v>
      </c>
      <c r="G25" s="25">
        <v>0.22365399999999999</v>
      </c>
    </row>
    <row r="26" spans="1:7" x14ac:dyDescent="0.25"/>
    <row r="27" spans="1:7" x14ac:dyDescent="0.25"/>
    <row r="28" spans="1:7" ht="15.75" x14ac:dyDescent="0.25">
      <c r="A28" s="61" t="s">
        <v>32</v>
      </c>
      <c r="B28" s="62"/>
      <c r="C28" s="62"/>
      <c r="D28" s="62"/>
      <c r="E28" s="62"/>
      <c r="F28" s="62"/>
      <c r="G28" s="62"/>
    </row>
    <row r="29" spans="1:7" x14ac:dyDescent="0.25"/>
    <row r="30" spans="1:7" ht="63" x14ac:dyDescent="0.25">
      <c r="A30" s="26" t="s">
        <v>33</v>
      </c>
      <c r="B30" s="27" t="s">
        <v>17</v>
      </c>
      <c r="C30" s="26" t="s">
        <v>18</v>
      </c>
      <c r="D30" s="26" t="s">
        <v>19</v>
      </c>
      <c r="E30" s="26" t="s">
        <v>20</v>
      </c>
      <c r="F30" s="26" t="s">
        <v>21</v>
      </c>
      <c r="G30" s="26" t="s">
        <v>22</v>
      </c>
    </row>
    <row r="31" spans="1:7" ht="36.75" customHeight="1" x14ac:dyDescent="0.25">
      <c r="A31" s="57" t="s">
        <v>34</v>
      </c>
      <c r="B31" s="30" t="s">
        <v>24</v>
      </c>
      <c r="C31" s="31">
        <v>391547637.56999999</v>
      </c>
      <c r="D31" s="31">
        <v>121331114.17</v>
      </c>
      <c r="E31" s="32">
        <v>0.30987599999999998</v>
      </c>
      <c r="F31" s="31">
        <v>91145184.319999993</v>
      </c>
      <c r="G31" s="32">
        <v>0.23278199999999999</v>
      </c>
    </row>
    <row r="32" spans="1:7" ht="15.75" x14ac:dyDescent="0.25">
      <c r="A32" s="58"/>
      <c r="B32" s="15"/>
      <c r="C32" s="15"/>
      <c r="D32" s="15"/>
      <c r="E32" s="15"/>
      <c r="F32" s="15"/>
      <c r="G32" s="15"/>
    </row>
    <row r="33" spans="1:7" ht="38.25" customHeight="1" x14ac:dyDescent="0.25">
      <c r="A33" s="59" t="s">
        <v>35</v>
      </c>
      <c r="B33" s="30" t="s">
        <v>26</v>
      </c>
      <c r="C33" s="31">
        <v>426092401.97000003</v>
      </c>
      <c r="D33" s="31">
        <v>190872896.33000001</v>
      </c>
      <c r="E33" s="32">
        <v>0.447961</v>
      </c>
      <c r="F33" s="31">
        <v>109945409.69</v>
      </c>
      <c r="G33" s="32">
        <v>0.25803199999999998</v>
      </c>
    </row>
    <row r="34" spans="1:7" ht="34.5" customHeight="1" x14ac:dyDescent="0.25">
      <c r="A34" s="60"/>
      <c r="B34" s="26" t="s">
        <v>36</v>
      </c>
      <c r="C34" s="28">
        <v>817640039.53999996</v>
      </c>
      <c r="D34" s="28">
        <v>312204010.5</v>
      </c>
      <c r="E34" s="29">
        <v>0.38183600000000001</v>
      </c>
      <c r="F34" s="28">
        <v>201090594.00999999</v>
      </c>
      <c r="G34" s="29">
        <v>0.24593999999999999</v>
      </c>
    </row>
    <row r="35" spans="1:7" x14ac:dyDescent="0.25"/>
    <row r="36" spans="1:7" ht="63" x14ac:dyDescent="0.25">
      <c r="A36" s="26" t="s">
        <v>33</v>
      </c>
      <c r="B36" s="27" t="s">
        <v>17</v>
      </c>
      <c r="C36" s="26" t="s">
        <v>18</v>
      </c>
      <c r="D36" s="26" t="s">
        <v>19</v>
      </c>
      <c r="E36" s="26" t="s">
        <v>20</v>
      </c>
      <c r="F36" s="26" t="s">
        <v>21</v>
      </c>
      <c r="G36" s="26" t="s">
        <v>22</v>
      </c>
    </row>
    <row r="37" spans="1:7" ht="36.75" customHeight="1" x14ac:dyDescent="0.25">
      <c r="A37" s="57" t="s">
        <v>37</v>
      </c>
      <c r="B37" s="30" t="s">
        <v>24</v>
      </c>
      <c r="C37" s="31">
        <v>294372507.04000002</v>
      </c>
      <c r="D37" s="31">
        <v>120829406.33</v>
      </c>
      <c r="E37" s="32">
        <v>0.410464</v>
      </c>
      <c r="F37" s="31">
        <v>41551600.710000001</v>
      </c>
      <c r="G37" s="32">
        <v>0.141153</v>
      </c>
    </row>
    <row r="38" spans="1:7" ht="15.75" x14ac:dyDescent="0.25">
      <c r="A38" s="58"/>
      <c r="B38" s="15"/>
      <c r="C38" s="15"/>
      <c r="D38" s="15"/>
      <c r="E38" s="15"/>
      <c r="F38" s="15"/>
      <c r="G38" s="15"/>
    </row>
    <row r="39" spans="1:7" ht="38.25" customHeight="1" x14ac:dyDescent="0.25">
      <c r="A39" s="59" t="s">
        <v>25</v>
      </c>
      <c r="B39" s="30" t="s">
        <v>26</v>
      </c>
      <c r="C39" s="31">
        <v>481968156.13999999</v>
      </c>
      <c r="D39" s="31">
        <v>246843426.09</v>
      </c>
      <c r="E39" s="32">
        <v>0.51215699999999997</v>
      </c>
      <c r="F39" s="31">
        <v>92498177.010000005</v>
      </c>
      <c r="G39" s="32">
        <v>0.19191800000000001</v>
      </c>
    </row>
    <row r="40" spans="1:7" ht="34.5" customHeight="1" x14ac:dyDescent="0.25">
      <c r="A40" s="60"/>
      <c r="B40" s="26" t="s">
        <v>38</v>
      </c>
      <c r="C40" s="28">
        <v>776340663.17999995</v>
      </c>
      <c r="D40" s="28">
        <v>367672832.42000002</v>
      </c>
      <c r="E40" s="29">
        <v>0.47359699999999999</v>
      </c>
      <c r="F40" s="28">
        <v>134049777.72</v>
      </c>
      <c r="G40" s="29">
        <v>0.17266899999999999</v>
      </c>
    </row>
    <row r="41" spans="1:7" x14ac:dyDescent="0.25"/>
  </sheetData>
  <mergeCells count="14">
    <mergeCell ref="A1:G1"/>
    <mergeCell ref="A2:G2"/>
    <mergeCell ref="A3:G3"/>
    <mergeCell ref="A6:G6"/>
    <mergeCell ref="A9:A10"/>
    <mergeCell ref="A31:A32"/>
    <mergeCell ref="A33:A34"/>
    <mergeCell ref="A37:A38"/>
    <mergeCell ref="A39:A40"/>
    <mergeCell ref="A11:A12"/>
    <mergeCell ref="A15:G15"/>
    <mergeCell ref="A18:A21"/>
    <mergeCell ref="A24:A25"/>
    <mergeCell ref="A28:G28"/>
  </mergeCells>
  <printOptions horizontalCentered="1" verticalCentered="1"/>
  <pageMargins left="0.39370078740157483" right="0.39370078740157483" top="0.39370078740157483" bottom="0.39370078740157483" header="0" footer="0"/>
  <pageSetup paperSize="9" scale="5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6"/>
  <sheetViews>
    <sheetView topLeftCell="A7" workbookViewId="0">
      <selection activeCell="A2" sqref="A2:G2"/>
    </sheetView>
  </sheetViews>
  <sheetFormatPr baseColWidth="10" defaultColWidth="0" defaultRowHeight="15" zeroHeight="1" x14ac:dyDescent="0.25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  <col min="8" max="8" width="1.28515625" customWidth="1"/>
    <col min="9" max="16384" width="9.140625" hidden="1"/>
  </cols>
  <sheetData>
    <row r="1" spans="1:7" ht="140.1" customHeight="1" x14ac:dyDescent="0.25">
      <c r="A1" s="77" t="s">
        <v>155</v>
      </c>
      <c r="B1" s="74"/>
      <c r="C1" s="74"/>
      <c r="D1" s="74"/>
      <c r="E1" s="74"/>
      <c r="F1" s="74"/>
      <c r="G1" s="74"/>
    </row>
    <row r="2" spans="1:7" x14ac:dyDescent="0.25">
      <c r="A2" s="74"/>
      <c r="B2" s="74"/>
      <c r="C2" s="74"/>
      <c r="D2" s="74"/>
      <c r="E2" s="74"/>
      <c r="F2" s="74"/>
      <c r="G2" s="74"/>
    </row>
    <row r="3" spans="1:7" ht="15.75" x14ac:dyDescent="0.25">
      <c r="A3" s="69" t="s">
        <v>39</v>
      </c>
      <c r="B3" s="74"/>
      <c r="C3" s="74"/>
      <c r="D3" s="74"/>
      <c r="E3" s="74"/>
      <c r="F3" s="74"/>
      <c r="G3" s="74"/>
    </row>
    <row r="4" spans="1:7" ht="15.75" x14ac:dyDescent="0.25">
      <c r="A4" s="69" t="s">
        <v>40</v>
      </c>
      <c r="B4" s="74"/>
      <c r="C4" s="74"/>
      <c r="D4" s="74"/>
      <c r="E4" s="74"/>
      <c r="F4" s="74"/>
      <c r="G4" s="74"/>
    </row>
    <row r="5" spans="1:7" ht="38.25" x14ac:dyDescent="0.25">
      <c r="A5" s="33" t="s">
        <v>41</v>
      </c>
      <c r="B5" s="34" t="s">
        <v>42</v>
      </c>
      <c r="C5" s="33" t="s">
        <v>18</v>
      </c>
      <c r="D5" s="33" t="s">
        <v>19</v>
      </c>
      <c r="E5" s="33" t="s">
        <v>43</v>
      </c>
      <c r="F5" s="33" t="s">
        <v>21</v>
      </c>
      <c r="G5" s="33" t="s">
        <v>44</v>
      </c>
    </row>
    <row r="6" spans="1:7" ht="15.75" x14ac:dyDescent="0.25">
      <c r="A6" s="75">
        <v>1</v>
      </c>
      <c r="B6" s="38" t="s">
        <v>45</v>
      </c>
      <c r="C6" s="39">
        <v>316892368.19999999</v>
      </c>
      <c r="D6" s="39">
        <v>195128655.36000001</v>
      </c>
      <c r="E6" s="40">
        <v>0.615757</v>
      </c>
      <c r="F6" s="39">
        <v>81040478.709999993</v>
      </c>
      <c r="G6" s="40">
        <v>0.25573499999999999</v>
      </c>
    </row>
    <row r="7" spans="1:7" ht="15.75" x14ac:dyDescent="0.25">
      <c r="A7" s="76"/>
      <c r="B7" s="35" t="s">
        <v>46</v>
      </c>
      <c r="C7" s="36">
        <v>79342160.870000005</v>
      </c>
      <c r="D7" s="36">
        <v>36050697.369999997</v>
      </c>
      <c r="E7" s="37">
        <v>0.45437</v>
      </c>
      <c r="F7" s="36">
        <v>24714021.649999999</v>
      </c>
      <c r="G7" s="37">
        <v>0.31148700000000001</v>
      </c>
    </row>
    <row r="8" spans="1:7" ht="15.75" x14ac:dyDescent="0.25">
      <c r="A8" s="76"/>
      <c r="B8" s="35" t="s">
        <v>47</v>
      </c>
      <c r="C8" s="36">
        <v>36733383.340000004</v>
      </c>
      <c r="D8" s="36">
        <v>17009993.780000001</v>
      </c>
      <c r="E8" s="37">
        <v>0.46306599999999998</v>
      </c>
      <c r="F8" s="36">
        <v>9890408.6500000004</v>
      </c>
      <c r="G8" s="37">
        <v>0.26924900000000002</v>
      </c>
    </row>
    <row r="9" spans="1:7" ht="15.75" x14ac:dyDescent="0.25">
      <c r="A9" s="76"/>
      <c r="B9" s="35" t="s">
        <v>48</v>
      </c>
      <c r="C9" s="36">
        <v>196217879.87</v>
      </c>
      <c r="D9" s="36">
        <v>141336109.49000001</v>
      </c>
      <c r="E9" s="37">
        <v>0.720302</v>
      </c>
      <c r="F9" s="36">
        <v>46089886.159999996</v>
      </c>
      <c r="G9" s="37">
        <v>0.23489099999999999</v>
      </c>
    </row>
    <row r="10" spans="1:7" ht="15.75" x14ac:dyDescent="0.25">
      <c r="A10" s="76"/>
      <c r="B10" s="35" t="s">
        <v>49</v>
      </c>
      <c r="C10" s="36">
        <v>1398944.12</v>
      </c>
      <c r="D10" s="36">
        <v>339011.09</v>
      </c>
      <c r="E10" s="37">
        <v>0.24233399999999999</v>
      </c>
      <c r="F10" s="36">
        <v>177583.78</v>
      </c>
      <c r="G10" s="37">
        <v>0.126941</v>
      </c>
    </row>
    <row r="11" spans="1:7" ht="15.75" x14ac:dyDescent="0.25">
      <c r="A11" s="76"/>
      <c r="B11" s="35" t="s">
        <v>50</v>
      </c>
      <c r="C11" s="36">
        <v>3200000</v>
      </c>
      <c r="D11" s="36">
        <v>392843.63</v>
      </c>
      <c r="E11" s="37">
        <v>0.122764</v>
      </c>
      <c r="F11" s="36">
        <v>168578.47</v>
      </c>
      <c r="G11" s="37">
        <v>5.2680999999999999E-2</v>
      </c>
    </row>
    <row r="12" spans="1:7" ht="15.75" x14ac:dyDescent="0.25">
      <c r="A12" s="75">
        <v>2</v>
      </c>
      <c r="B12" s="38" t="s">
        <v>51</v>
      </c>
      <c r="C12" s="39">
        <v>311634235.38</v>
      </c>
      <c r="D12" s="39">
        <v>88890748.469999999</v>
      </c>
      <c r="E12" s="40">
        <v>0.28524100000000002</v>
      </c>
      <c r="F12" s="39">
        <v>74020742.150000006</v>
      </c>
      <c r="G12" s="40">
        <v>0.23752400000000001</v>
      </c>
    </row>
    <row r="13" spans="1:7" ht="15.75" x14ac:dyDescent="0.25">
      <c r="A13" s="76"/>
      <c r="B13" s="35" t="s">
        <v>51</v>
      </c>
      <c r="C13" s="36">
        <v>304870626.88999999</v>
      </c>
      <c r="D13" s="36">
        <v>87211904.670000002</v>
      </c>
      <c r="E13" s="37">
        <v>0.28606199999999998</v>
      </c>
      <c r="F13" s="36">
        <v>72535995.150000006</v>
      </c>
      <c r="G13" s="37">
        <v>0.237924</v>
      </c>
    </row>
    <row r="14" spans="1:7" ht="15.75" x14ac:dyDescent="0.25">
      <c r="A14" s="76"/>
      <c r="B14" s="35" t="s">
        <v>52</v>
      </c>
      <c r="C14" s="36">
        <v>6763608.4900000002</v>
      </c>
      <c r="D14" s="36">
        <v>1678843.8</v>
      </c>
      <c r="E14" s="37">
        <v>0.24821699999999999</v>
      </c>
      <c r="F14" s="36">
        <v>1484747</v>
      </c>
      <c r="G14" s="37">
        <v>0.21951999999999999</v>
      </c>
    </row>
    <row r="15" spans="1:7" ht="15.75" x14ac:dyDescent="0.25">
      <c r="A15" s="75">
        <v>3</v>
      </c>
      <c r="B15" s="38" t="s">
        <v>53</v>
      </c>
      <c r="C15" s="39">
        <v>18713684.280000001</v>
      </c>
      <c r="D15" s="39">
        <v>5002225.5199999996</v>
      </c>
      <c r="E15" s="40">
        <v>0.26730300000000001</v>
      </c>
      <c r="F15" s="39">
        <v>4170458.75</v>
      </c>
      <c r="G15" s="40">
        <v>0.222856</v>
      </c>
    </row>
    <row r="16" spans="1:7" ht="15.75" x14ac:dyDescent="0.25">
      <c r="A16" s="76"/>
      <c r="B16" s="35" t="s">
        <v>54</v>
      </c>
      <c r="C16" s="36">
        <v>6795000</v>
      </c>
      <c r="D16" s="36">
        <v>2624436.83</v>
      </c>
      <c r="E16" s="37">
        <v>0.38623099999999999</v>
      </c>
      <c r="F16" s="36">
        <v>2007378.06</v>
      </c>
      <c r="G16" s="37">
        <v>0.29542000000000002</v>
      </c>
    </row>
    <row r="17" spans="1:7" ht="15.75" x14ac:dyDescent="0.25">
      <c r="A17" s="76"/>
      <c r="B17" s="35" t="s">
        <v>55</v>
      </c>
      <c r="C17" s="36">
        <v>5023406.87</v>
      </c>
      <c r="D17" s="36">
        <v>1003641.69</v>
      </c>
      <c r="E17" s="37">
        <v>0.199793</v>
      </c>
      <c r="F17" s="36">
        <v>1003641.69</v>
      </c>
      <c r="G17" s="37">
        <v>0.199793</v>
      </c>
    </row>
    <row r="18" spans="1:7" ht="15.75" x14ac:dyDescent="0.25">
      <c r="A18" s="76"/>
      <c r="B18" s="35" t="s">
        <v>56</v>
      </c>
      <c r="C18" s="36">
        <v>6895277.4100000001</v>
      </c>
      <c r="D18" s="36">
        <v>1374147</v>
      </c>
      <c r="E18" s="37">
        <v>0.19928799999999999</v>
      </c>
      <c r="F18" s="36">
        <v>1159439</v>
      </c>
      <c r="G18" s="37">
        <v>0.16814999999999999</v>
      </c>
    </row>
    <row r="19" spans="1:7" ht="15.75" x14ac:dyDescent="0.25">
      <c r="A19" s="75">
        <v>4</v>
      </c>
      <c r="B19" s="38" t="s">
        <v>57</v>
      </c>
      <c r="C19" s="39">
        <v>48774594.869999997</v>
      </c>
      <c r="D19" s="39">
        <v>23790886.920000002</v>
      </c>
      <c r="E19" s="40">
        <v>0.48777199999999998</v>
      </c>
      <c r="F19" s="39">
        <v>10595901.880000001</v>
      </c>
      <c r="G19" s="40">
        <v>0.21724199999999999</v>
      </c>
    </row>
    <row r="20" spans="1:7" ht="15.75" x14ac:dyDescent="0.25">
      <c r="A20" s="76"/>
      <c r="B20" s="35" t="s">
        <v>58</v>
      </c>
      <c r="C20" s="36">
        <v>10595947.4</v>
      </c>
      <c r="D20" s="36">
        <v>3810929.27</v>
      </c>
      <c r="E20" s="37">
        <v>0.35965900000000001</v>
      </c>
      <c r="F20" s="36">
        <v>3289781.47</v>
      </c>
      <c r="G20" s="37">
        <v>0.310475</v>
      </c>
    </row>
    <row r="21" spans="1:7" ht="15.75" x14ac:dyDescent="0.25">
      <c r="A21" s="76"/>
      <c r="B21" s="35" t="s">
        <v>59</v>
      </c>
      <c r="C21" s="36">
        <v>2363975.5699999998</v>
      </c>
      <c r="D21" s="36">
        <v>821461.55</v>
      </c>
      <c r="E21" s="37">
        <v>0.34749200000000002</v>
      </c>
      <c r="F21" s="36">
        <v>727360.15</v>
      </c>
      <c r="G21" s="37">
        <v>0.30768499999999999</v>
      </c>
    </row>
    <row r="22" spans="1:7" ht="15.75" x14ac:dyDescent="0.25">
      <c r="A22" s="76"/>
      <c r="B22" s="35" t="s">
        <v>60</v>
      </c>
      <c r="C22" s="36">
        <v>114000</v>
      </c>
      <c r="D22" s="36">
        <v>82539.56</v>
      </c>
      <c r="E22" s="37">
        <v>0.72403099999999998</v>
      </c>
      <c r="F22" s="36">
        <v>33160</v>
      </c>
      <c r="G22" s="37">
        <v>0.290877</v>
      </c>
    </row>
    <row r="23" spans="1:7" ht="15.75" x14ac:dyDescent="0.25">
      <c r="A23" s="76"/>
      <c r="B23" s="35" t="s">
        <v>61</v>
      </c>
      <c r="C23" s="36">
        <v>75000</v>
      </c>
      <c r="D23" s="36">
        <v>19133.900000000001</v>
      </c>
      <c r="E23" s="37">
        <v>0.25511899999999998</v>
      </c>
      <c r="F23" s="36">
        <v>19133.900000000001</v>
      </c>
      <c r="G23" s="37">
        <v>0.25511899999999998</v>
      </c>
    </row>
    <row r="24" spans="1:7" ht="15.75" x14ac:dyDescent="0.25">
      <c r="A24" s="76"/>
      <c r="B24" s="35" t="s">
        <v>62</v>
      </c>
      <c r="C24" s="36">
        <v>35561095.899999999</v>
      </c>
      <c r="D24" s="36">
        <v>19048414.739999998</v>
      </c>
      <c r="E24" s="37">
        <v>0.53565300000000005</v>
      </c>
      <c r="F24" s="36">
        <v>6518058.46</v>
      </c>
      <c r="G24" s="37">
        <v>0.18329200000000001</v>
      </c>
    </row>
    <row r="25" spans="1:7" ht="15.75" x14ac:dyDescent="0.25">
      <c r="A25" s="76"/>
      <c r="B25" s="35" t="s">
        <v>63</v>
      </c>
      <c r="C25" s="36">
        <v>54576</v>
      </c>
      <c r="D25" s="36">
        <v>8407.9</v>
      </c>
      <c r="E25" s="37">
        <v>0.154059</v>
      </c>
      <c r="F25" s="36">
        <v>8407.9</v>
      </c>
      <c r="G25" s="37">
        <v>0.154059</v>
      </c>
    </row>
    <row r="26" spans="1:7" ht="15.75" x14ac:dyDescent="0.25">
      <c r="A26" s="76"/>
      <c r="B26" s="35" t="s">
        <v>64</v>
      </c>
      <c r="C26" s="36">
        <v>10000</v>
      </c>
      <c r="D26" s="36">
        <v>0</v>
      </c>
      <c r="E26" s="37">
        <v>0</v>
      </c>
      <c r="F26" s="36">
        <v>0</v>
      </c>
      <c r="G26" s="37">
        <v>0</v>
      </c>
    </row>
    <row r="27" spans="1:7" ht="15.75" x14ac:dyDescent="0.25">
      <c r="A27" s="75">
        <v>5</v>
      </c>
      <c r="B27" s="38" t="s">
        <v>65</v>
      </c>
      <c r="C27" s="39">
        <v>583617392.74000001</v>
      </c>
      <c r="D27" s="39">
        <v>276669813.27999997</v>
      </c>
      <c r="E27" s="40">
        <v>0.47405999999999998</v>
      </c>
      <c r="F27" s="39">
        <v>123666355.44</v>
      </c>
      <c r="G27" s="40">
        <v>0.211896</v>
      </c>
    </row>
    <row r="28" spans="1:7" ht="15.75" x14ac:dyDescent="0.25">
      <c r="A28" s="76"/>
      <c r="B28" s="35" t="s">
        <v>66</v>
      </c>
      <c r="C28" s="36">
        <v>231188936.30000001</v>
      </c>
      <c r="D28" s="36">
        <v>107213194.56999999</v>
      </c>
      <c r="E28" s="37">
        <v>0.46374700000000002</v>
      </c>
      <c r="F28" s="36">
        <v>54749024.909999996</v>
      </c>
      <c r="G28" s="37">
        <v>0.236815</v>
      </c>
    </row>
    <row r="29" spans="1:7" ht="15.75" x14ac:dyDescent="0.25">
      <c r="A29" s="76"/>
      <c r="B29" s="35" t="s">
        <v>67</v>
      </c>
      <c r="C29" s="36">
        <v>64157834.829999998</v>
      </c>
      <c r="D29" s="36">
        <v>23476145.329999998</v>
      </c>
      <c r="E29" s="37">
        <v>0.36591200000000002</v>
      </c>
      <c r="F29" s="36">
        <v>14756443.890000001</v>
      </c>
      <c r="G29" s="37">
        <v>0.23000200000000001</v>
      </c>
    </row>
    <row r="30" spans="1:7" ht="15.75" x14ac:dyDescent="0.25">
      <c r="A30" s="76"/>
      <c r="B30" s="35" t="s">
        <v>68</v>
      </c>
      <c r="C30" s="36">
        <v>94441528.560000002</v>
      </c>
      <c r="D30" s="36">
        <v>28301375.219999999</v>
      </c>
      <c r="E30" s="37">
        <v>0.29967100000000002</v>
      </c>
      <c r="F30" s="36">
        <v>19805006.050000001</v>
      </c>
      <c r="G30" s="37">
        <v>0.209707</v>
      </c>
    </row>
    <row r="31" spans="1:7" ht="15.75" x14ac:dyDescent="0.25">
      <c r="A31" s="76"/>
      <c r="B31" s="35" t="s">
        <v>69</v>
      </c>
      <c r="C31" s="36">
        <v>83876974.310000002</v>
      </c>
      <c r="D31" s="36">
        <v>51432341</v>
      </c>
      <c r="E31" s="37">
        <v>0.61318799999999996</v>
      </c>
      <c r="F31" s="36">
        <v>16947445.41</v>
      </c>
      <c r="G31" s="37">
        <v>0.20205100000000001</v>
      </c>
    </row>
    <row r="32" spans="1:7" ht="15.75" x14ac:dyDescent="0.25">
      <c r="A32" s="76"/>
      <c r="B32" s="35" t="s">
        <v>70</v>
      </c>
      <c r="C32" s="36">
        <v>109952118.73999999</v>
      </c>
      <c r="D32" s="36">
        <v>66246757.159999996</v>
      </c>
      <c r="E32" s="37">
        <v>0.60250599999999999</v>
      </c>
      <c r="F32" s="36">
        <v>17408435.18</v>
      </c>
      <c r="G32" s="37">
        <v>0.158327</v>
      </c>
    </row>
    <row r="33" spans="1:7" ht="15.75" x14ac:dyDescent="0.25">
      <c r="A33" s="75">
        <v>6</v>
      </c>
      <c r="B33" s="38" t="s">
        <v>71</v>
      </c>
      <c r="C33" s="39">
        <v>3500000</v>
      </c>
      <c r="D33" s="39">
        <v>1640066.71</v>
      </c>
      <c r="E33" s="40">
        <v>0.46859000000000001</v>
      </c>
      <c r="F33" s="39">
        <v>692848.36</v>
      </c>
      <c r="G33" s="40">
        <v>0.19795699999999999</v>
      </c>
    </row>
    <row r="34" spans="1:7" ht="15.75" x14ac:dyDescent="0.25">
      <c r="A34" s="76"/>
      <c r="B34" s="35" t="s">
        <v>72</v>
      </c>
      <c r="C34" s="36">
        <v>3500000</v>
      </c>
      <c r="D34" s="36">
        <v>1640066.71</v>
      </c>
      <c r="E34" s="37">
        <v>0.46859000000000001</v>
      </c>
      <c r="F34" s="36">
        <v>692848.36</v>
      </c>
      <c r="G34" s="37">
        <v>0.19795699999999999</v>
      </c>
    </row>
    <row r="35" spans="1:7" ht="15.75" x14ac:dyDescent="0.25">
      <c r="A35" s="75">
        <v>7</v>
      </c>
      <c r="B35" s="38" t="s">
        <v>73</v>
      </c>
      <c r="C35" s="39">
        <v>48884863.140000001</v>
      </c>
      <c r="D35" s="39">
        <v>14972253.84</v>
      </c>
      <c r="E35" s="40">
        <v>0.30627599999999999</v>
      </c>
      <c r="F35" s="39">
        <v>9426750.0399999991</v>
      </c>
      <c r="G35" s="40">
        <v>0.19283600000000001</v>
      </c>
    </row>
    <row r="36" spans="1:7" ht="15.75" x14ac:dyDescent="0.25">
      <c r="A36" s="76"/>
      <c r="B36" s="35" t="s">
        <v>74</v>
      </c>
      <c r="C36" s="36">
        <v>13310143</v>
      </c>
      <c r="D36" s="36">
        <v>4623149.84</v>
      </c>
      <c r="E36" s="37">
        <v>0.34733999999999998</v>
      </c>
      <c r="F36" s="36">
        <v>2985651.96</v>
      </c>
      <c r="G36" s="37">
        <v>0.22431400000000001</v>
      </c>
    </row>
    <row r="37" spans="1:7" ht="15.75" x14ac:dyDescent="0.25">
      <c r="A37" s="76"/>
      <c r="B37" s="35" t="s">
        <v>75</v>
      </c>
      <c r="C37" s="36">
        <v>6735458.1399999997</v>
      </c>
      <c r="D37" s="36">
        <v>1892342.24</v>
      </c>
      <c r="E37" s="37">
        <v>0.28095199999999998</v>
      </c>
      <c r="F37" s="36">
        <v>1494614.13</v>
      </c>
      <c r="G37" s="37">
        <v>0.22190199999999999</v>
      </c>
    </row>
    <row r="38" spans="1:7" ht="15.75" x14ac:dyDescent="0.25">
      <c r="A38" s="76"/>
      <c r="B38" s="35" t="s">
        <v>76</v>
      </c>
      <c r="C38" s="36">
        <v>8144551.7000000002</v>
      </c>
      <c r="D38" s="36">
        <v>3546436.48</v>
      </c>
      <c r="E38" s="37">
        <v>0.43543700000000002</v>
      </c>
      <c r="F38" s="36">
        <v>1707083.26</v>
      </c>
      <c r="G38" s="37">
        <v>0.20959800000000001</v>
      </c>
    </row>
    <row r="39" spans="1:7" ht="15.75" x14ac:dyDescent="0.25">
      <c r="A39" s="76"/>
      <c r="B39" s="35" t="s">
        <v>77</v>
      </c>
      <c r="C39" s="36">
        <v>3935840.3</v>
      </c>
      <c r="D39" s="36">
        <v>941419.71</v>
      </c>
      <c r="E39" s="37">
        <v>0.23919199999999999</v>
      </c>
      <c r="F39" s="36">
        <v>816106.86</v>
      </c>
      <c r="G39" s="37">
        <v>0.20735300000000001</v>
      </c>
    </row>
    <row r="40" spans="1:7" ht="15.75" x14ac:dyDescent="0.25">
      <c r="A40" s="76"/>
      <c r="B40" s="35" t="s">
        <v>78</v>
      </c>
      <c r="C40" s="36">
        <v>9856803.7200000007</v>
      </c>
      <c r="D40" s="36">
        <v>2972737.09</v>
      </c>
      <c r="E40" s="37">
        <v>0.30159200000000003</v>
      </c>
      <c r="F40" s="36">
        <v>1706547.8</v>
      </c>
      <c r="G40" s="37">
        <v>0.17313400000000001</v>
      </c>
    </row>
    <row r="41" spans="1:7" ht="15.75" x14ac:dyDescent="0.25">
      <c r="A41" s="76"/>
      <c r="B41" s="35" t="s">
        <v>79</v>
      </c>
      <c r="C41" s="36">
        <v>6184567.8799999999</v>
      </c>
      <c r="D41" s="36">
        <v>989208.48</v>
      </c>
      <c r="E41" s="37">
        <v>0.15994800000000001</v>
      </c>
      <c r="F41" s="36">
        <v>711526.03</v>
      </c>
      <c r="G41" s="37">
        <v>0.115049</v>
      </c>
    </row>
    <row r="42" spans="1:7" ht="15.75" x14ac:dyDescent="0.25">
      <c r="A42" s="76"/>
      <c r="B42" s="35" t="s">
        <v>80</v>
      </c>
      <c r="C42" s="36">
        <v>717498.4</v>
      </c>
      <c r="D42" s="36">
        <v>6960</v>
      </c>
      <c r="E42" s="37">
        <v>9.7000000000000003E-3</v>
      </c>
      <c r="F42" s="36">
        <v>5220</v>
      </c>
      <c r="G42" s="37">
        <v>7.2750000000000002E-3</v>
      </c>
    </row>
    <row r="43" spans="1:7" ht="15.75" x14ac:dyDescent="0.25">
      <c r="A43" s="75">
        <v>8</v>
      </c>
      <c r="B43" s="38" t="s">
        <v>81</v>
      </c>
      <c r="C43" s="39">
        <v>2808526.19</v>
      </c>
      <c r="D43" s="39">
        <v>667313.04</v>
      </c>
      <c r="E43" s="40">
        <v>0.23760300000000001</v>
      </c>
      <c r="F43" s="39">
        <v>493776.81</v>
      </c>
      <c r="G43" s="40">
        <v>0.175813</v>
      </c>
    </row>
    <row r="44" spans="1:7" ht="15.75" x14ac:dyDescent="0.25">
      <c r="A44" s="76"/>
      <c r="B44" s="35" t="s">
        <v>82</v>
      </c>
      <c r="C44" s="36">
        <v>988526.19</v>
      </c>
      <c r="D44" s="36">
        <v>222891.14</v>
      </c>
      <c r="E44" s="37">
        <v>0.22547800000000001</v>
      </c>
      <c r="F44" s="36">
        <v>222891.14</v>
      </c>
      <c r="G44" s="37">
        <v>0.22547800000000001</v>
      </c>
    </row>
    <row r="45" spans="1:7" ht="15.75" x14ac:dyDescent="0.25">
      <c r="A45" s="76"/>
      <c r="B45" s="35" t="s">
        <v>83</v>
      </c>
      <c r="C45" s="36">
        <v>1820000</v>
      </c>
      <c r="D45" s="36">
        <v>444421.9</v>
      </c>
      <c r="E45" s="37">
        <v>0.24418799999999999</v>
      </c>
      <c r="F45" s="36">
        <v>270885.67</v>
      </c>
      <c r="G45" s="37">
        <v>0.148838</v>
      </c>
    </row>
    <row r="46" spans="1:7" ht="15.75" x14ac:dyDescent="0.25">
      <c r="A46" s="75">
        <v>9</v>
      </c>
      <c r="B46" s="38" t="s">
        <v>84</v>
      </c>
      <c r="C46" s="39">
        <v>16992460.09</v>
      </c>
      <c r="D46" s="39">
        <v>10194846.609999999</v>
      </c>
      <c r="E46" s="40">
        <v>0.59996300000000002</v>
      </c>
      <c r="F46" s="39">
        <v>2926829.84</v>
      </c>
      <c r="G46" s="40">
        <v>0.17224300000000001</v>
      </c>
    </row>
    <row r="47" spans="1:7" ht="15.75" x14ac:dyDescent="0.25">
      <c r="A47" s="76"/>
      <c r="B47" s="35" t="s">
        <v>85</v>
      </c>
      <c r="C47" s="36">
        <v>59831.59</v>
      </c>
      <c r="D47" s="36">
        <v>59831.59</v>
      </c>
      <c r="E47" s="37">
        <v>1</v>
      </c>
      <c r="F47" s="36">
        <v>59831.59</v>
      </c>
      <c r="G47" s="37">
        <v>1</v>
      </c>
    </row>
    <row r="48" spans="1:7" ht="15.75" x14ac:dyDescent="0.25">
      <c r="A48" s="76"/>
      <c r="B48" s="35" t="s">
        <v>86</v>
      </c>
      <c r="C48" s="36">
        <v>817.68</v>
      </c>
      <c r="D48" s="36">
        <v>817.68</v>
      </c>
      <c r="E48" s="37">
        <v>1</v>
      </c>
      <c r="F48" s="36">
        <v>817.68</v>
      </c>
      <c r="G48" s="37">
        <v>1</v>
      </c>
    </row>
    <row r="49" spans="1:7" ht="15.75" x14ac:dyDescent="0.25">
      <c r="A49" s="76"/>
      <c r="B49" s="35" t="s">
        <v>87</v>
      </c>
      <c r="C49" s="36">
        <v>39282.199999999997</v>
      </c>
      <c r="D49" s="36">
        <v>39282.199999999997</v>
      </c>
      <c r="E49" s="37">
        <v>1</v>
      </c>
      <c r="F49" s="36">
        <v>39282.199999999997</v>
      </c>
      <c r="G49" s="37">
        <v>1</v>
      </c>
    </row>
    <row r="50" spans="1:7" ht="15.75" x14ac:dyDescent="0.25">
      <c r="A50" s="76"/>
      <c r="B50" s="35" t="s">
        <v>88</v>
      </c>
      <c r="C50" s="36">
        <v>14451.74</v>
      </c>
      <c r="D50" s="36">
        <v>14451.74</v>
      </c>
      <c r="E50" s="37">
        <v>1</v>
      </c>
      <c r="F50" s="36">
        <v>14451.74</v>
      </c>
      <c r="G50" s="37">
        <v>1</v>
      </c>
    </row>
    <row r="51" spans="1:7" ht="15.75" x14ac:dyDescent="0.25">
      <c r="A51" s="76"/>
      <c r="B51" s="35" t="s">
        <v>89</v>
      </c>
      <c r="C51" s="36">
        <v>35302.620000000003</v>
      </c>
      <c r="D51" s="36">
        <v>35302.620000000003</v>
      </c>
      <c r="E51" s="37">
        <v>1</v>
      </c>
      <c r="F51" s="36">
        <v>35302.620000000003</v>
      </c>
      <c r="G51" s="37">
        <v>1</v>
      </c>
    </row>
    <row r="52" spans="1:7" ht="15.75" x14ac:dyDescent="0.25">
      <c r="A52" s="76"/>
      <c r="B52" s="35" t="s">
        <v>90</v>
      </c>
      <c r="C52" s="36">
        <v>45301.65</v>
      </c>
      <c r="D52" s="36">
        <v>45301.65</v>
      </c>
      <c r="E52" s="37">
        <v>1</v>
      </c>
      <c r="F52" s="36">
        <v>45301.65</v>
      </c>
      <c r="G52" s="37">
        <v>1</v>
      </c>
    </row>
    <row r="53" spans="1:7" ht="15.75" x14ac:dyDescent="0.25">
      <c r="A53" s="76"/>
      <c r="B53" s="35" t="s">
        <v>91</v>
      </c>
      <c r="C53" s="36">
        <v>262800.78000000003</v>
      </c>
      <c r="D53" s="36">
        <v>262800.78000000003</v>
      </c>
      <c r="E53" s="37">
        <v>1</v>
      </c>
      <c r="F53" s="36">
        <v>262800.78000000003</v>
      </c>
      <c r="G53" s="37">
        <v>1</v>
      </c>
    </row>
    <row r="54" spans="1:7" ht="15.75" x14ac:dyDescent="0.25">
      <c r="A54" s="76"/>
      <c r="B54" s="35" t="s">
        <v>92</v>
      </c>
      <c r="C54" s="36">
        <v>67056.649999999994</v>
      </c>
      <c r="D54" s="36">
        <v>67056.649999999994</v>
      </c>
      <c r="E54" s="37">
        <v>1</v>
      </c>
      <c r="F54" s="36">
        <v>67056.649999999994</v>
      </c>
      <c r="G54" s="37">
        <v>1</v>
      </c>
    </row>
    <row r="55" spans="1:7" ht="15.75" x14ac:dyDescent="0.25">
      <c r="A55" s="76"/>
      <c r="B55" s="35" t="s">
        <v>93</v>
      </c>
      <c r="C55" s="36">
        <v>21876.13</v>
      </c>
      <c r="D55" s="36">
        <v>21876.13</v>
      </c>
      <c r="E55" s="37">
        <v>1</v>
      </c>
      <c r="F55" s="36">
        <v>21876.13</v>
      </c>
      <c r="G55" s="37">
        <v>1</v>
      </c>
    </row>
    <row r="56" spans="1:7" ht="15.75" x14ac:dyDescent="0.25">
      <c r="A56" s="76"/>
      <c r="B56" s="35" t="s">
        <v>94</v>
      </c>
      <c r="C56" s="36">
        <v>93923.02</v>
      </c>
      <c r="D56" s="36">
        <v>93923.02</v>
      </c>
      <c r="E56" s="37">
        <v>1</v>
      </c>
      <c r="F56" s="36">
        <v>93923.02</v>
      </c>
      <c r="G56" s="37">
        <v>1</v>
      </c>
    </row>
    <row r="57" spans="1:7" ht="15.75" x14ac:dyDescent="0.25">
      <c r="A57" s="76"/>
      <c r="B57" s="35" t="s">
        <v>95</v>
      </c>
      <c r="C57" s="36">
        <v>180000</v>
      </c>
      <c r="D57" s="36">
        <v>50742.18</v>
      </c>
      <c r="E57" s="37">
        <v>0.28190100000000001</v>
      </c>
      <c r="F57" s="36">
        <v>39565.21</v>
      </c>
      <c r="G57" s="37">
        <v>0.219807</v>
      </c>
    </row>
    <row r="58" spans="1:7" ht="15.75" x14ac:dyDescent="0.25">
      <c r="A58" s="76"/>
      <c r="B58" s="35" t="s">
        <v>96</v>
      </c>
      <c r="C58" s="36">
        <v>16171816.029999999</v>
      </c>
      <c r="D58" s="36">
        <v>9503460.3699999992</v>
      </c>
      <c r="E58" s="37">
        <v>0.58765599999999996</v>
      </c>
      <c r="F58" s="36">
        <v>2246620.5699999998</v>
      </c>
      <c r="G58" s="37">
        <v>0.13892199999999999</v>
      </c>
    </row>
    <row r="59" spans="1:7" ht="15.75" x14ac:dyDescent="0.25">
      <c r="A59" s="75">
        <v>10</v>
      </c>
      <c r="B59" s="38" t="s">
        <v>97</v>
      </c>
      <c r="C59" s="39">
        <v>109039709.95</v>
      </c>
      <c r="D59" s="39">
        <v>38829104.43</v>
      </c>
      <c r="E59" s="40">
        <v>0.356101</v>
      </c>
      <c r="F59" s="39">
        <v>18287310.149999999</v>
      </c>
      <c r="G59" s="40">
        <v>0.167712</v>
      </c>
    </row>
    <row r="60" spans="1:7" ht="15.75" x14ac:dyDescent="0.25">
      <c r="A60" s="76"/>
      <c r="B60" s="35" t="s">
        <v>98</v>
      </c>
      <c r="C60" s="36">
        <v>1208000</v>
      </c>
      <c r="D60" s="36">
        <v>1062440.46</v>
      </c>
      <c r="E60" s="37">
        <v>0.87950399999999995</v>
      </c>
      <c r="F60" s="36">
        <v>1061855.46</v>
      </c>
      <c r="G60" s="37">
        <v>0.87901899999999999</v>
      </c>
    </row>
    <row r="61" spans="1:7" ht="15.75" x14ac:dyDescent="0.25">
      <c r="A61" s="76"/>
      <c r="B61" s="35" t="s">
        <v>99</v>
      </c>
      <c r="C61" s="36">
        <v>82934960.25</v>
      </c>
      <c r="D61" s="36">
        <v>29991705.129999999</v>
      </c>
      <c r="E61" s="37">
        <v>0.36162899999999998</v>
      </c>
      <c r="F61" s="36">
        <v>14265602.17</v>
      </c>
      <c r="G61" s="37">
        <v>0.17201</v>
      </c>
    </row>
    <row r="62" spans="1:7" ht="15.75" x14ac:dyDescent="0.25">
      <c r="A62" s="76"/>
      <c r="B62" s="35" t="s">
        <v>100</v>
      </c>
      <c r="C62" s="36">
        <v>3249403.37</v>
      </c>
      <c r="D62" s="36">
        <v>1201451.03</v>
      </c>
      <c r="E62" s="37">
        <v>0.36974499999999999</v>
      </c>
      <c r="F62" s="36">
        <v>480731.58</v>
      </c>
      <c r="G62" s="37">
        <v>0.14794499999999999</v>
      </c>
    </row>
    <row r="63" spans="1:7" ht="15.75" x14ac:dyDescent="0.25">
      <c r="A63" s="76"/>
      <c r="B63" s="35" t="s">
        <v>101</v>
      </c>
      <c r="C63" s="36">
        <v>21647346.329999998</v>
      </c>
      <c r="D63" s="36">
        <v>6573507.8099999996</v>
      </c>
      <c r="E63" s="37">
        <v>0.30366300000000002</v>
      </c>
      <c r="F63" s="36">
        <v>2479120.94</v>
      </c>
      <c r="G63" s="37">
        <v>0.114523</v>
      </c>
    </row>
    <row r="64" spans="1:7" ht="15.75" x14ac:dyDescent="0.25">
      <c r="A64" s="75">
        <v>11</v>
      </c>
      <c r="B64" s="38" t="s">
        <v>102</v>
      </c>
      <c r="C64" s="39">
        <v>16499024.039999999</v>
      </c>
      <c r="D64" s="39">
        <v>3789980.6</v>
      </c>
      <c r="E64" s="40">
        <v>0.229709</v>
      </c>
      <c r="F64" s="39">
        <v>2098030.77</v>
      </c>
      <c r="G64" s="40">
        <v>0.127161</v>
      </c>
    </row>
    <row r="65" spans="1:7" ht="15.75" x14ac:dyDescent="0.25">
      <c r="A65" s="76"/>
      <c r="B65" s="35" t="s">
        <v>103</v>
      </c>
      <c r="C65" s="36">
        <v>1678825.71</v>
      </c>
      <c r="D65" s="36">
        <v>804544.69</v>
      </c>
      <c r="E65" s="37">
        <v>0.47923100000000002</v>
      </c>
      <c r="F65" s="36">
        <v>385291.7</v>
      </c>
      <c r="G65" s="37">
        <v>0.22950100000000001</v>
      </c>
    </row>
    <row r="66" spans="1:7" ht="15.75" x14ac:dyDescent="0.25">
      <c r="A66" s="76"/>
      <c r="B66" s="35" t="s">
        <v>104</v>
      </c>
      <c r="C66" s="36">
        <v>2828262.51</v>
      </c>
      <c r="D66" s="36">
        <v>1097028.69</v>
      </c>
      <c r="E66" s="37">
        <v>0.38788099999999998</v>
      </c>
      <c r="F66" s="36">
        <v>467681.42</v>
      </c>
      <c r="G66" s="37">
        <v>0.16536000000000001</v>
      </c>
    </row>
    <row r="67" spans="1:7" ht="15.75" x14ac:dyDescent="0.25">
      <c r="A67" s="76"/>
      <c r="B67" s="35" t="s">
        <v>105</v>
      </c>
      <c r="C67" s="36">
        <v>6005041.9699999997</v>
      </c>
      <c r="D67" s="36">
        <v>1216128.17</v>
      </c>
      <c r="E67" s="37">
        <v>0.202518</v>
      </c>
      <c r="F67" s="36">
        <v>977062.06</v>
      </c>
      <c r="G67" s="37">
        <v>0.16270699999999999</v>
      </c>
    </row>
    <row r="68" spans="1:7" ht="15.75" x14ac:dyDescent="0.25">
      <c r="A68" s="76"/>
      <c r="B68" s="35" t="s">
        <v>106</v>
      </c>
      <c r="C68" s="36">
        <v>5086022</v>
      </c>
      <c r="D68" s="36">
        <v>626255.35999999999</v>
      </c>
      <c r="E68" s="37">
        <v>0.12313300000000001</v>
      </c>
      <c r="F68" s="36">
        <v>264354.51</v>
      </c>
      <c r="G68" s="37">
        <v>5.1977000000000002E-2</v>
      </c>
    </row>
    <row r="69" spans="1:7" ht="15.75" x14ac:dyDescent="0.25">
      <c r="A69" s="76"/>
      <c r="B69" s="35" t="s">
        <v>107</v>
      </c>
      <c r="C69" s="36">
        <v>900871.85</v>
      </c>
      <c r="D69" s="36">
        <v>46023.69</v>
      </c>
      <c r="E69" s="37">
        <v>5.1088000000000001E-2</v>
      </c>
      <c r="F69" s="36">
        <v>3641.08</v>
      </c>
      <c r="G69" s="37">
        <v>4.0419999999999996E-3</v>
      </c>
    </row>
    <row r="70" spans="1:7" ht="15.75" x14ac:dyDescent="0.25">
      <c r="A70" s="75">
        <v>12</v>
      </c>
      <c r="B70" s="38" t="s">
        <v>108</v>
      </c>
      <c r="C70" s="39">
        <v>51181215.439999998</v>
      </c>
      <c r="D70" s="39">
        <v>9496039.9900000002</v>
      </c>
      <c r="E70" s="40">
        <v>0.18553800000000001</v>
      </c>
      <c r="F70" s="39">
        <v>5365886.7300000004</v>
      </c>
      <c r="G70" s="40">
        <v>0.104841</v>
      </c>
    </row>
    <row r="71" spans="1:7" ht="15.75" x14ac:dyDescent="0.25">
      <c r="A71" s="76"/>
      <c r="B71" s="35" t="s">
        <v>109</v>
      </c>
      <c r="C71" s="36">
        <v>23118066.379999999</v>
      </c>
      <c r="D71" s="36">
        <v>6590939.0800000001</v>
      </c>
      <c r="E71" s="37">
        <v>0.28509899999999999</v>
      </c>
      <c r="F71" s="36">
        <v>3665108.72</v>
      </c>
      <c r="G71" s="37">
        <v>0.15853900000000001</v>
      </c>
    </row>
    <row r="72" spans="1:7" ht="15.75" x14ac:dyDescent="0.25">
      <c r="A72" s="76"/>
      <c r="B72" s="35" t="s">
        <v>110</v>
      </c>
      <c r="C72" s="36">
        <v>26796974.510000002</v>
      </c>
      <c r="D72" s="36">
        <v>2803399</v>
      </c>
      <c r="E72" s="37">
        <v>0.104616</v>
      </c>
      <c r="F72" s="36">
        <v>1649233.7</v>
      </c>
      <c r="G72" s="37">
        <v>6.1545999999999997E-2</v>
      </c>
    </row>
    <row r="73" spans="1:7" ht="15.75" x14ac:dyDescent="0.25">
      <c r="A73" s="76"/>
      <c r="B73" s="35" t="s">
        <v>111</v>
      </c>
      <c r="C73" s="36">
        <v>319020</v>
      </c>
      <c r="D73" s="36">
        <v>63829.8</v>
      </c>
      <c r="E73" s="37">
        <v>0.20008100000000001</v>
      </c>
      <c r="F73" s="36">
        <v>13912.2</v>
      </c>
      <c r="G73" s="37">
        <v>4.3609000000000002E-2</v>
      </c>
    </row>
    <row r="74" spans="1:7" ht="15.75" x14ac:dyDescent="0.25">
      <c r="A74" s="76"/>
      <c r="B74" s="35" t="s">
        <v>112</v>
      </c>
      <c r="C74" s="36">
        <v>947154.55</v>
      </c>
      <c r="D74" s="36">
        <v>37872.11</v>
      </c>
      <c r="E74" s="37">
        <v>3.9985E-2</v>
      </c>
      <c r="F74" s="36">
        <v>37632.11</v>
      </c>
      <c r="G74" s="37">
        <v>3.9732000000000003E-2</v>
      </c>
    </row>
    <row r="75" spans="1:7" ht="15.75" x14ac:dyDescent="0.25">
      <c r="A75" s="75">
        <v>13</v>
      </c>
      <c r="B75" s="38" t="s">
        <v>113</v>
      </c>
      <c r="C75" s="39">
        <v>756056.1</v>
      </c>
      <c r="D75" s="39">
        <v>142011.9</v>
      </c>
      <c r="E75" s="40">
        <v>0.187832</v>
      </c>
      <c r="F75" s="39">
        <v>70295.899999999994</v>
      </c>
      <c r="G75" s="40">
        <v>9.2977000000000004E-2</v>
      </c>
    </row>
    <row r="76" spans="1:7" ht="15.75" x14ac:dyDescent="0.25">
      <c r="A76" s="76"/>
      <c r="B76" s="35" t="s">
        <v>114</v>
      </c>
      <c r="C76" s="36">
        <v>255246.1</v>
      </c>
      <c r="D76" s="36">
        <v>32806.9</v>
      </c>
      <c r="E76" s="37">
        <v>0.12853000000000001</v>
      </c>
      <c r="F76" s="36">
        <v>32806.9</v>
      </c>
      <c r="G76" s="37">
        <v>0.12853000000000001</v>
      </c>
    </row>
    <row r="77" spans="1:7" ht="15.75" x14ac:dyDescent="0.25">
      <c r="A77" s="76"/>
      <c r="B77" s="35" t="s">
        <v>115</v>
      </c>
      <c r="C77" s="36">
        <v>500810</v>
      </c>
      <c r="D77" s="36">
        <v>109205</v>
      </c>
      <c r="E77" s="37">
        <v>0.218057</v>
      </c>
      <c r="F77" s="36">
        <v>37489</v>
      </c>
      <c r="G77" s="37">
        <v>7.4857000000000007E-2</v>
      </c>
    </row>
    <row r="78" spans="1:7" ht="15.75" x14ac:dyDescent="0.25">
      <c r="A78" s="75">
        <v>14</v>
      </c>
      <c r="B78" s="38" t="s">
        <v>116</v>
      </c>
      <c r="C78" s="39">
        <v>56006872.289999999</v>
      </c>
      <c r="D78" s="39">
        <v>9004654.3300000001</v>
      </c>
      <c r="E78" s="40">
        <v>0.160778</v>
      </c>
      <c r="F78" s="39">
        <v>2104550.0499999998</v>
      </c>
      <c r="G78" s="40">
        <v>3.7576999999999999E-2</v>
      </c>
    </row>
    <row r="79" spans="1:7" ht="15.75" x14ac:dyDescent="0.25">
      <c r="A79" s="76"/>
      <c r="B79" s="35" t="s">
        <v>117</v>
      </c>
      <c r="C79" s="36">
        <v>5672978.3899999997</v>
      </c>
      <c r="D79" s="36">
        <v>1617038.92</v>
      </c>
      <c r="E79" s="37">
        <v>0.28504200000000002</v>
      </c>
      <c r="F79" s="36">
        <v>419857.8</v>
      </c>
      <c r="G79" s="37">
        <v>7.4010000000000006E-2</v>
      </c>
    </row>
    <row r="80" spans="1:7" ht="15.75" x14ac:dyDescent="0.25">
      <c r="A80" s="76"/>
      <c r="B80" s="35" t="s">
        <v>118</v>
      </c>
      <c r="C80" s="36">
        <v>4818688.6100000003</v>
      </c>
      <c r="D80" s="36">
        <v>1032477.5</v>
      </c>
      <c r="E80" s="37">
        <v>0.21426500000000001</v>
      </c>
      <c r="F80" s="36">
        <v>294854.83</v>
      </c>
      <c r="G80" s="37">
        <v>6.1190000000000001E-2</v>
      </c>
    </row>
    <row r="81" spans="1:7" ht="15.75" x14ac:dyDescent="0.25">
      <c r="A81" s="76"/>
      <c r="B81" s="35" t="s">
        <v>119</v>
      </c>
      <c r="C81" s="36">
        <v>5841017.4400000004</v>
      </c>
      <c r="D81" s="36">
        <v>767401.85</v>
      </c>
      <c r="E81" s="37">
        <v>0.131382</v>
      </c>
      <c r="F81" s="36">
        <v>316320.94</v>
      </c>
      <c r="G81" s="37">
        <v>5.4155000000000002E-2</v>
      </c>
    </row>
    <row r="82" spans="1:7" ht="15.75" x14ac:dyDescent="0.25">
      <c r="A82" s="76"/>
      <c r="B82" s="35" t="s">
        <v>120</v>
      </c>
      <c r="C82" s="36">
        <v>1687265.19</v>
      </c>
      <c r="D82" s="36">
        <v>248243.77</v>
      </c>
      <c r="E82" s="37">
        <v>0.14712800000000001</v>
      </c>
      <c r="F82" s="36">
        <v>88311.73</v>
      </c>
      <c r="G82" s="37">
        <v>5.2339999999999998E-2</v>
      </c>
    </row>
    <row r="83" spans="1:7" ht="15.75" x14ac:dyDescent="0.25">
      <c r="A83" s="76"/>
      <c r="B83" s="35" t="s">
        <v>121</v>
      </c>
      <c r="C83" s="36">
        <v>5364404.4000000004</v>
      </c>
      <c r="D83" s="36">
        <v>877988.08</v>
      </c>
      <c r="E83" s="37">
        <v>0.16366900000000001</v>
      </c>
      <c r="F83" s="36">
        <v>221822.59</v>
      </c>
      <c r="G83" s="37">
        <v>4.1350999999999999E-2</v>
      </c>
    </row>
    <row r="84" spans="1:7" ht="15.75" x14ac:dyDescent="0.25">
      <c r="A84" s="76"/>
      <c r="B84" s="35" t="s">
        <v>122</v>
      </c>
      <c r="C84" s="36">
        <v>5766534.1500000004</v>
      </c>
      <c r="D84" s="36">
        <v>1228531.81</v>
      </c>
      <c r="E84" s="37">
        <v>0.21304500000000001</v>
      </c>
      <c r="F84" s="36">
        <v>189986.67</v>
      </c>
      <c r="G84" s="37">
        <v>3.2946000000000003E-2</v>
      </c>
    </row>
    <row r="85" spans="1:7" ht="15.75" x14ac:dyDescent="0.25">
      <c r="A85" s="76"/>
      <c r="B85" s="35" t="s">
        <v>123</v>
      </c>
      <c r="C85" s="36">
        <v>7001711.5300000003</v>
      </c>
      <c r="D85" s="36">
        <v>1195746.02</v>
      </c>
      <c r="E85" s="37">
        <v>0.17077899999999999</v>
      </c>
      <c r="F85" s="36">
        <v>217267.12</v>
      </c>
      <c r="G85" s="37">
        <v>3.1031E-2</v>
      </c>
    </row>
    <row r="86" spans="1:7" ht="15.75" x14ac:dyDescent="0.25">
      <c r="A86" s="76"/>
      <c r="B86" s="35" t="s">
        <v>124</v>
      </c>
      <c r="C86" s="36">
        <v>6803103.3200000003</v>
      </c>
      <c r="D86" s="36">
        <v>863928.26</v>
      </c>
      <c r="E86" s="37">
        <v>0.12698999999999999</v>
      </c>
      <c r="F86" s="36">
        <v>192969.06</v>
      </c>
      <c r="G86" s="37">
        <v>2.8365000000000001E-2</v>
      </c>
    </row>
    <row r="87" spans="1:7" ht="15.75" x14ac:dyDescent="0.25">
      <c r="A87" s="76"/>
      <c r="B87" s="35" t="s">
        <v>125</v>
      </c>
      <c r="C87" s="36">
        <v>1738553.7</v>
      </c>
      <c r="D87" s="36">
        <v>165226.15</v>
      </c>
      <c r="E87" s="37">
        <v>9.5036999999999996E-2</v>
      </c>
      <c r="F87" s="36">
        <v>26837.439999999999</v>
      </c>
      <c r="G87" s="37">
        <v>1.5436999999999999E-2</v>
      </c>
    </row>
    <row r="88" spans="1:7" ht="15.75" x14ac:dyDescent="0.25">
      <c r="A88" s="76"/>
      <c r="B88" s="35" t="s">
        <v>126</v>
      </c>
      <c r="C88" s="36">
        <v>5077567.4000000004</v>
      </c>
      <c r="D88" s="36">
        <v>859379.53</v>
      </c>
      <c r="E88" s="37">
        <v>0.16925000000000001</v>
      </c>
      <c r="F88" s="36">
        <v>71073.03</v>
      </c>
      <c r="G88" s="37">
        <v>1.3997000000000001E-2</v>
      </c>
    </row>
    <row r="89" spans="1:7" ht="15.75" x14ac:dyDescent="0.25">
      <c r="A89" s="76"/>
      <c r="B89" s="35" t="s">
        <v>127</v>
      </c>
      <c r="C89" s="36">
        <v>6235048.1600000001</v>
      </c>
      <c r="D89" s="36">
        <v>148692.44</v>
      </c>
      <c r="E89" s="37">
        <v>2.3848000000000001E-2</v>
      </c>
      <c r="F89" s="36">
        <v>65248.84</v>
      </c>
      <c r="G89" s="37">
        <v>1.0465E-2</v>
      </c>
    </row>
    <row r="90" spans="1:7" ht="15.75" x14ac:dyDescent="0.25">
      <c r="A90" s="75">
        <v>15</v>
      </c>
      <c r="B90" s="38" t="s">
        <v>128</v>
      </c>
      <c r="C90" s="39">
        <v>8679700.0099999998</v>
      </c>
      <c r="D90" s="39">
        <v>1658241.92</v>
      </c>
      <c r="E90" s="40">
        <v>0.191048</v>
      </c>
      <c r="F90" s="39">
        <v>180156.15</v>
      </c>
      <c r="G90" s="40">
        <v>2.0756E-2</v>
      </c>
    </row>
    <row r="91" spans="1:7" ht="15.75" x14ac:dyDescent="0.25">
      <c r="A91" s="76"/>
      <c r="B91" s="35" t="s">
        <v>129</v>
      </c>
      <c r="C91" s="36">
        <v>8679700.0099999998</v>
      </c>
      <c r="D91" s="36">
        <v>1658241.92</v>
      </c>
      <c r="E91" s="37">
        <v>0.191048</v>
      </c>
      <c r="F91" s="36">
        <v>180156.15</v>
      </c>
      <c r="G91" s="37">
        <v>2.0756E-2</v>
      </c>
    </row>
    <row r="92" spans="1:7" x14ac:dyDescent="0.25">
      <c r="A92" s="71" t="s">
        <v>130</v>
      </c>
      <c r="B92" s="72"/>
      <c r="C92" s="41">
        <v>1593980702.72</v>
      </c>
      <c r="D92" s="41">
        <v>679876842.91999996</v>
      </c>
      <c r="E92" s="42">
        <v>0.42652800000000002</v>
      </c>
      <c r="F92" s="41">
        <v>335140371.73000002</v>
      </c>
      <c r="G92" s="42">
        <v>0.210254</v>
      </c>
    </row>
    <row r="93" spans="1:7" ht="6.95" customHeight="1" x14ac:dyDescent="0.25"/>
    <row r="94" spans="1:7" ht="6.95" customHeight="1" x14ac:dyDescent="0.25"/>
    <row r="95" spans="1:7" x14ac:dyDescent="0.25"/>
    <row r="96" spans="1:7" ht="15.75" x14ac:dyDescent="0.25">
      <c r="A96" s="43"/>
      <c r="B96" s="43"/>
      <c r="C96" s="43"/>
      <c r="D96" s="43"/>
      <c r="E96" s="43"/>
      <c r="F96" s="43"/>
      <c r="G96" s="43"/>
    </row>
    <row r="97" spans="1:7" x14ac:dyDescent="0.25">
      <c r="A97" s="73"/>
      <c r="B97" s="74"/>
      <c r="C97" s="74"/>
      <c r="D97" s="74"/>
      <c r="E97" s="74"/>
      <c r="F97" s="74"/>
      <c r="G97" s="74"/>
    </row>
    <row r="98" spans="1:7" ht="15.75" x14ac:dyDescent="0.25">
      <c r="A98" s="69" t="s">
        <v>131</v>
      </c>
      <c r="B98" s="70"/>
      <c r="C98" s="70"/>
      <c r="D98" s="70"/>
      <c r="E98" s="70"/>
      <c r="F98" s="70"/>
      <c r="G98" s="70"/>
    </row>
    <row r="99" spans="1:7" ht="15.75" x14ac:dyDescent="0.25">
      <c r="A99" s="69" t="s">
        <v>40</v>
      </c>
      <c r="B99" s="70"/>
      <c r="C99" s="70"/>
      <c r="D99" s="70"/>
      <c r="E99" s="70"/>
      <c r="F99" s="70"/>
      <c r="G99" s="70"/>
    </row>
    <row r="100" spans="1:7" ht="38.25" x14ac:dyDescent="0.25">
      <c r="A100" s="34" t="s">
        <v>132</v>
      </c>
      <c r="B100" s="34" t="s">
        <v>133</v>
      </c>
      <c r="C100" s="33" t="s">
        <v>18</v>
      </c>
      <c r="D100" s="33" t="s">
        <v>19</v>
      </c>
      <c r="E100" s="33" t="s">
        <v>43</v>
      </c>
      <c r="F100" s="33" t="s">
        <v>21</v>
      </c>
      <c r="G100" s="33" t="s">
        <v>44</v>
      </c>
    </row>
    <row r="101" spans="1:7" ht="15.75" x14ac:dyDescent="0.25">
      <c r="A101" s="44">
        <v>1</v>
      </c>
      <c r="B101" s="35" t="s">
        <v>45</v>
      </c>
      <c r="C101" s="36">
        <v>316892368.19999999</v>
      </c>
      <c r="D101" s="36">
        <v>195128655.36000001</v>
      </c>
      <c r="E101" s="37">
        <v>0.615757</v>
      </c>
      <c r="F101" s="36">
        <v>81040478.709999993</v>
      </c>
      <c r="G101" s="37">
        <v>0.25573499999999999</v>
      </c>
    </row>
    <row r="102" spans="1:7" ht="15.75" x14ac:dyDescent="0.25">
      <c r="A102" s="44">
        <v>2</v>
      </c>
      <c r="B102" s="35" t="s">
        <v>51</v>
      </c>
      <c r="C102" s="36">
        <v>311634235.38</v>
      </c>
      <c r="D102" s="36">
        <v>88890748.469999999</v>
      </c>
      <c r="E102" s="37">
        <v>0.28524100000000002</v>
      </c>
      <c r="F102" s="36">
        <v>74020742.150000006</v>
      </c>
      <c r="G102" s="37">
        <v>0.23752400000000001</v>
      </c>
    </row>
    <row r="103" spans="1:7" ht="15.75" x14ac:dyDescent="0.25">
      <c r="A103" s="44">
        <v>3</v>
      </c>
      <c r="B103" s="35" t="s">
        <v>53</v>
      </c>
      <c r="C103" s="36">
        <v>18713684.280000001</v>
      </c>
      <c r="D103" s="36">
        <v>5002225.5199999996</v>
      </c>
      <c r="E103" s="37">
        <v>0.26730300000000001</v>
      </c>
      <c r="F103" s="36">
        <v>4170458.75</v>
      </c>
      <c r="G103" s="37">
        <v>0.222856</v>
      </c>
    </row>
    <row r="104" spans="1:7" ht="15.75" x14ac:dyDescent="0.25">
      <c r="A104" s="44">
        <v>4</v>
      </c>
      <c r="B104" s="35" t="s">
        <v>57</v>
      </c>
      <c r="C104" s="36">
        <v>48774594.869999997</v>
      </c>
      <c r="D104" s="36">
        <v>23790886.920000002</v>
      </c>
      <c r="E104" s="37">
        <v>0.48777199999999998</v>
      </c>
      <c r="F104" s="36">
        <v>10595901.880000001</v>
      </c>
      <c r="G104" s="37">
        <v>0.21724199999999999</v>
      </c>
    </row>
    <row r="105" spans="1:7" ht="15.75" x14ac:dyDescent="0.25">
      <c r="A105" s="44">
        <v>5</v>
      </c>
      <c r="B105" s="35" t="s">
        <v>65</v>
      </c>
      <c r="C105" s="36">
        <v>583617392.74000001</v>
      </c>
      <c r="D105" s="36">
        <v>276669813.27999997</v>
      </c>
      <c r="E105" s="37">
        <v>0.47405999999999998</v>
      </c>
      <c r="F105" s="36">
        <v>123666355.44</v>
      </c>
      <c r="G105" s="37">
        <v>0.211896</v>
      </c>
    </row>
    <row r="106" spans="1:7" ht="15.75" x14ac:dyDescent="0.25">
      <c r="A106" s="44">
        <v>6</v>
      </c>
      <c r="B106" s="35" t="s">
        <v>71</v>
      </c>
      <c r="C106" s="36">
        <v>3500000</v>
      </c>
      <c r="D106" s="36">
        <v>1640066.71</v>
      </c>
      <c r="E106" s="37">
        <v>0.46859000000000001</v>
      </c>
      <c r="F106" s="36">
        <v>692848.36</v>
      </c>
      <c r="G106" s="37">
        <v>0.19795699999999999</v>
      </c>
    </row>
    <row r="107" spans="1:7" ht="15.75" x14ac:dyDescent="0.25">
      <c r="A107" s="44">
        <v>7</v>
      </c>
      <c r="B107" s="35" t="s">
        <v>73</v>
      </c>
      <c r="C107" s="36">
        <v>48884863.140000001</v>
      </c>
      <c r="D107" s="36">
        <v>14972253.84</v>
      </c>
      <c r="E107" s="37">
        <v>0.30627599999999999</v>
      </c>
      <c r="F107" s="36">
        <v>9426750.0399999991</v>
      </c>
      <c r="G107" s="37">
        <v>0.19283600000000001</v>
      </c>
    </row>
    <row r="108" spans="1:7" ht="15.75" x14ac:dyDescent="0.25">
      <c r="A108" s="44">
        <v>8</v>
      </c>
      <c r="B108" s="35" t="s">
        <v>81</v>
      </c>
      <c r="C108" s="36">
        <v>2808526.19</v>
      </c>
      <c r="D108" s="36">
        <v>667313.04</v>
      </c>
      <c r="E108" s="37">
        <v>0.23760300000000001</v>
      </c>
      <c r="F108" s="36">
        <v>493776.81</v>
      </c>
      <c r="G108" s="37">
        <v>0.175813</v>
      </c>
    </row>
    <row r="109" spans="1:7" ht="15.75" x14ac:dyDescent="0.25">
      <c r="A109" s="44">
        <v>9</v>
      </c>
      <c r="B109" s="35" t="s">
        <v>84</v>
      </c>
      <c r="C109" s="36">
        <v>16992460.09</v>
      </c>
      <c r="D109" s="36">
        <v>10194846.609999999</v>
      </c>
      <c r="E109" s="37">
        <v>0.59996300000000002</v>
      </c>
      <c r="F109" s="36">
        <v>2926829.84</v>
      </c>
      <c r="G109" s="37">
        <v>0.17224300000000001</v>
      </c>
    </row>
    <row r="110" spans="1:7" ht="15.75" x14ac:dyDescent="0.25">
      <c r="A110" s="44">
        <v>10</v>
      </c>
      <c r="B110" s="35" t="s">
        <v>97</v>
      </c>
      <c r="C110" s="36">
        <v>109039709.95</v>
      </c>
      <c r="D110" s="36">
        <v>38829104.43</v>
      </c>
      <c r="E110" s="37">
        <v>0.356101</v>
      </c>
      <c r="F110" s="36">
        <v>18287310.149999999</v>
      </c>
      <c r="G110" s="37">
        <v>0.167712</v>
      </c>
    </row>
    <row r="111" spans="1:7" ht="15.75" x14ac:dyDescent="0.25">
      <c r="A111" s="44">
        <v>11</v>
      </c>
      <c r="B111" s="35" t="s">
        <v>102</v>
      </c>
      <c r="C111" s="36">
        <v>16499024.039999999</v>
      </c>
      <c r="D111" s="36">
        <v>3789980.6</v>
      </c>
      <c r="E111" s="37">
        <v>0.229709</v>
      </c>
      <c r="F111" s="36">
        <v>2098030.77</v>
      </c>
      <c r="G111" s="37">
        <v>0.127161</v>
      </c>
    </row>
    <row r="112" spans="1:7" ht="15.75" x14ac:dyDescent="0.25">
      <c r="A112" s="44">
        <v>12</v>
      </c>
      <c r="B112" s="35" t="s">
        <v>108</v>
      </c>
      <c r="C112" s="36">
        <v>51181215.439999998</v>
      </c>
      <c r="D112" s="36">
        <v>9496039.9900000002</v>
      </c>
      <c r="E112" s="37">
        <v>0.18553800000000001</v>
      </c>
      <c r="F112" s="36">
        <v>5365886.7300000004</v>
      </c>
      <c r="G112" s="37">
        <v>0.104841</v>
      </c>
    </row>
    <row r="113" spans="1:7" ht="15.75" x14ac:dyDescent="0.25">
      <c r="A113" s="44">
        <v>13</v>
      </c>
      <c r="B113" s="35" t="s">
        <v>113</v>
      </c>
      <c r="C113" s="36">
        <v>756056.1</v>
      </c>
      <c r="D113" s="36">
        <v>142011.9</v>
      </c>
      <c r="E113" s="37">
        <v>0.187832</v>
      </c>
      <c r="F113" s="36">
        <v>70295.899999999994</v>
      </c>
      <c r="G113" s="37">
        <v>9.2977000000000004E-2</v>
      </c>
    </row>
    <row r="114" spans="1:7" ht="15.75" x14ac:dyDescent="0.25">
      <c r="A114" s="44">
        <v>14</v>
      </c>
      <c r="B114" s="35" t="s">
        <v>116</v>
      </c>
      <c r="C114" s="36">
        <v>56006872.289999999</v>
      </c>
      <c r="D114" s="36">
        <v>9004654.3300000001</v>
      </c>
      <c r="E114" s="37">
        <v>0.160778</v>
      </c>
      <c r="F114" s="36">
        <v>2104550.0499999998</v>
      </c>
      <c r="G114" s="37">
        <v>3.7576999999999999E-2</v>
      </c>
    </row>
    <row r="115" spans="1:7" ht="15.75" x14ac:dyDescent="0.25">
      <c r="A115" s="44">
        <v>15</v>
      </c>
      <c r="B115" s="35" t="s">
        <v>128</v>
      </c>
      <c r="C115" s="36">
        <v>8679700.0099999998</v>
      </c>
      <c r="D115" s="36">
        <v>1658241.92</v>
      </c>
      <c r="E115" s="37">
        <v>0.191048</v>
      </c>
      <c r="F115" s="36">
        <v>180156.15</v>
      </c>
      <c r="G115" s="37">
        <v>2.0756E-2</v>
      </c>
    </row>
    <row r="116" spans="1:7" x14ac:dyDescent="0.25">
      <c r="A116" s="71" t="s">
        <v>130</v>
      </c>
      <c r="B116" s="72"/>
      <c r="C116" s="41">
        <v>1593980702.72</v>
      </c>
      <c r="D116" s="41">
        <v>679876842.91999996</v>
      </c>
      <c r="E116" s="42">
        <v>0.42652800000000002</v>
      </c>
      <c r="F116" s="41">
        <v>335140371.73000002</v>
      </c>
      <c r="G116" s="42">
        <v>0.210254</v>
      </c>
    </row>
    <row r="117" spans="1:7" ht="6.95" customHeight="1" x14ac:dyDescent="0.25"/>
    <row r="118" spans="1:7" ht="6.95" customHeight="1" x14ac:dyDescent="0.25"/>
    <row r="119" spans="1:7" x14ac:dyDescent="0.25"/>
    <row r="120" spans="1:7" ht="15.75" x14ac:dyDescent="0.25">
      <c r="A120" s="43"/>
      <c r="B120" s="43"/>
      <c r="C120" s="43"/>
      <c r="D120" s="43"/>
      <c r="E120" s="43"/>
      <c r="F120" s="43"/>
      <c r="G120" s="43"/>
    </row>
    <row r="121" spans="1:7" x14ac:dyDescent="0.25"/>
    <row r="122" spans="1:7" ht="15.75" x14ac:dyDescent="0.25">
      <c r="A122" s="69" t="s">
        <v>39</v>
      </c>
      <c r="B122" s="70"/>
      <c r="C122" s="70"/>
      <c r="D122" s="70"/>
      <c r="E122" s="70"/>
      <c r="F122" s="70"/>
      <c r="G122" s="70"/>
    </row>
    <row r="123" spans="1:7" ht="15.75" x14ac:dyDescent="0.25">
      <c r="A123" s="69" t="s">
        <v>40</v>
      </c>
      <c r="B123" s="70"/>
      <c r="C123" s="70"/>
      <c r="D123" s="70"/>
      <c r="E123" s="70"/>
      <c r="F123" s="70"/>
      <c r="G123" s="70"/>
    </row>
    <row r="124" spans="1:7" ht="38.25" x14ac:dyDescent="0.25">
      <c r="A124" s="34" t="s">
        <v>132</v>
      </c>
      <c r="B124" s="34" t="s">
        <v>134</v>
      </c>
      <c r="C124" s="33" t="s">
        <v>18</v>
      </c>
      <c r="D124" s="33" t="s">
        <v>19</v>
      </c>
      <c r="E124" s="33" t="s">
        <v>43</v>
      </c>
      <c r="F124" s="33" t="s">
        <v>21</v>
      </c>
      <c r="G124" s="33" t="s">
        <v>44</v>
      </c>
    </row>
    <row r="125" spans="1:7" ht="15.75" x14ac:dyDescent="0.25">
      <c r="A125" s="44">
        <v>1</v>
      </c>
      <c r="B125" s="35" t="s">
        <v>85</v>
      </c>
      <c r="C125" s="36">
        <v>59831.59</v>
      </c>
      <c r="D125" s="36">
        <v>59831.59</v>
      </c>
      <c r="E125" s="37">
        <v>1</v>
      </c>
      <c r="F125" s="36">
        <v>59831.59</v>
      </c>
      <c r="G125" s="37">
        <v>1</v>
      </c>
    </row>
    <row r="126" spans="1:7" ht="15.75" x14ac:dyDescent="0.25">
      <c r="A126" s="44">
        <v>2</v>
      </c>
      <c r="B126" s="35" t="s">
        <v>86</v>
      </c>
      <c r="C126" s="36">
        <v>817.68</v>
      </c>
      <c r="D126" s="36">
        <v>817.68</v>
      </c>
      <c r="E126" s="37">
        <v>1</v>
      </c>
      <c r="F126" s="36">
        <v>817.68</v>
      </c>
      <c r="G126" s="37">
        <v>1</v>
      </c>
    </row>
    <row r="127" spans="1:7" ht="15.75" x14ac:dyDescent="0.25">
      <c r="A127" s="44">
        <v>3</v>
      </c>
      <c r="B127" s="35" t="s">
        <v>87</v>
      </c>
      <c r="C127" s="36">
        <v>39282.199999999997</v>
      </c>
      <c r="D127" s="36">
        <v>39282.199999999997</v>
      </c>
      <c r="E127" s="37">
        <v>1</v>
      </c>
      <c r="F127" s="36">
        <v>39282.199999999997</v>
      </c>
      <c r="G127" s="37">
        <v>1</v>
      </c>
    </row>
    <row r="128" spans="1:7" ht="15.75" x14ac:dyDescent="0.25">
      <c r="A128" s="44">
        <v>4</v>
      </c>
      <c r="B128" s="35" t="s">
        <v>88</v>
      </c>
      <c r="C128" s="36">
        <v>14451.74</v>
      </c>
      <c r="D128" s="36">
        <v>14451.74</v>
      </c>
      <c r="E128" s="37">
        <v>1</v>
      </c>
      <c r="F128" s="36">
        <v>14451.74</v>
      </c>
      <c r="G128" s="37">
        <v>1</v>
      </c>
    </row>
    <row r="129" spans="1:7" ht="15.75" x14ac:dyDescent="0.25">
      <c r="A129" s="44">
        <v>5</v>
      </c>
      <c r="B129" s="35" t="s">
        <v>89</v>
      </c>
      <c r="C129" s="36">
        <v>35302.620000000003</v>
      </c>
      <c r="D129" s="36">
        <v>35302.620000000003</v>
      </c>
      <c r="E129" s="37">
        <v>1</v>
      </c>
      <c r="F129" s="36">
        <v>35302.620000000003</v>
      </c>
      <c r="G129" s="37">
        <v>1</v>
      </c>
    </row>
    <row r="130" spans="1:7" ht="15.75" x14ac:dyDescent="0.25">
      <c r="A130" s="44">
        <v>6</v>
      </c>
      <c r="B130" s="35" t="s">
        <v>90</v>
      </c>
      <c r="C130" s="36">
        <v>45301.65</v>
      </c>
      <c r="D130" s="36">
        <v>45301.65</v>
      </c>
      <c r="E130" s="37">
        <v>1</v>
      </c>
      <c r="F130" s="36">
        <v>45301.65</v>
      </c>
      <c r="G130" s="37">
        <v>1</v>
      </c>
    </row>
    <row r="131" spans="1:7" ht="15.75" x14ac:dyDescent="0.25">
      <c r="A131" s="44">
        <v>7</v>
      </c>
      <c r="B131" s="35" t="s">
        <v>91</v>
      </c>
      <c r="C131" s="36">
        <v>262800.78000000003</v>
      </c>
      <c r="D131" s="36">
        <v>262800.78000000003</v>
      </c>
      <c r="E131" s="37">
        <v>1</v>
      </c>
      <c r="F131" s="36">
        <v>262800.78000000003</v>
      </c>
      <c r="G131" s="37">
        <v>1</v>
      </c>
    </row>
    <row r="132" spans="1:7" ht="15.75" x14ac:dyDescent="0.25">
      <c r="A132" s="44">
        <v>8</v>
      </c>
      <c r="B132" s="35" t="s">
        <v>92</v>
      </c>
      <c r="C132" s="36">
        <v>67056.649999999994</v>
      </c>
      <c r="D132" s="36">
        <v>67056.649999999994</v>
      </c>
      <c r="E132" s="37">
        <v>1</v>
      </c>
      <c r="F132" s="36">
        <v>67056.649999999994</v>
      </c>
      <c r="G132" s="37">
        <v>1</v>
      </c>
    </row>
    <row r="133" spans="1:7" ht="15.75" x14ac:dyDescent="0.25">
      <c r="A133" s="44">
        <v>9</v>
      </c>
      <c r="B133" s="35" t="s">
        <v>93</v>
      </c>
      <c r="C133" s="36">
        <v>21876.13</v>
      </c>
      <c r="D133" s="36">
        <v>21876.13</v>
      </c>
      <c r="E133" s="37">
        <v>1</v>
      </c>
      <c r="F133" s="36">
        <v>21876.13</v>
      </c>
      <c r="G133" s="37">
        <v>1</v>
      </c>
    </row>
    <row r="134" spans="1:7" ht="15.75" x14ac:dyDescent="0.25">
      <c r="A134" s="44">
        <v>10</v>
      </c>
      <c r="B134" s="35" t="s">
        <v>94</v>
      </c>
      <c r="C134" s="36">
        <v>93923.02</v>
      </c>
      <c r="D134" s="36">
        <v>93923.02</v>
      </c>
      <c r="E134" s="37">
        <v>1</v>
      </c>
      <c r="F134" s="36">
        <v>93923.02</v>
      </c>
      <c r="G134" s="37">
        <v>1</v>
      </c>
    </row>
    <row r="135" spans="1:7" ht="15.75" x14ac:dyDescent="0.25">
      <c r="A135" s="44">
        <v>11</v>
      </c>
      <c r="B135" s="35" t="s">
        <v>98</v>
      </c>
      <c r="C135" s="36">
        <v>1208000</v>
      </c>
      <c r="D135" s="36">
        <v>1062440.46</v>
      </c>
      <c r="E135" s="37">
        <v>0.87950399999999995</v>
      </c>
      <c r="F135" s="36">
        <v>1061855.46</v>
      </c>
      <c r="G135" s="37">
        <v>0.87901899999999999</v>
      </c>
    </row>
    <row r="136" spans="1:7" ht="15.75" x14ac:dyDescent="0.25">
      <c r="A136" s="44">
        <v>12</v>
      </c>
      <c r="B136" s="35" t="s">
        <v>58</v>
      </c>
      <c r="C136" s="36">
        <v>10595947.4</v>
      </c>
      <c r="D136" s="36">
        <v>3810929.27</v>
      </c>
      <c r="E136" s="37">
        <v>0.35965900000000001</v>
      </c>
      <c r="F136" s="36">
        <v>3289781.47</v>
      </c>
      <c r="G136" s="37">
        <v>0.310475</v>
      </c>
    </row>
    <row r="137" spans="1:7" ht="15.75" x14ac:dyDescent="0.25">
      <c r="A137" s="44">
        <v>13</v>
      </c>
      <c r="B137" s="35" t="s">
        <v>60</v>
      </c>
      <c r="C137" s="36">
        <v>114000</v>
      </c>
      <c r="D137" s="36">
        <v>82539.56</v>
      </c>
      <c r="E137" s="37">
        <v>0.72403099999999998</v>
      </c>
      <c r="F137" s="36">
        <v>33160</v>
      </c>
      <c r="G137" s="37">
        <v>0.290877</v>
      </c>
    </row>
    <row r="138" spans="1:7" ht="15.75" x14ac:dyDescent="0.25">
      <c r="A138" s="44">
        <v>14</v>
      </c>
      <c r="B138" s="35" t="s">
        <v>61</v>
      </c>
      <c r="C138" s="36">
        <v>75000</v>
      </c>
      <c r="D138" s="36">
        <v>19133.900000000001</v>
      </c>
      <c r="E138" s="37">
        <v>0.25511899999999998</v>
      </c>
      <c r="F138" s="36">
        <v>19133.900000000001</v>
      </c>
      <c r="G138" s="37">
        <v>0.25511899999999998</v>
      </c>
    </row>
    <row r="139" spans="1:7" ht="15.75" x14ac:dyDescent="0.25">
      <c r="A139" s="44">
        <v>15</v>
      </c>
      <c r="B139" s="35" t="s">
        <v>51</v>
      </c>
      <c r="C139" s="36">
        <v>304870626.88999999</v>
      </c>
      <c r="D139" s="36">
        <v>87211904.670000002</v>
      </c>
      <c r="E139" s="37">
        <v>0.28606199999999998</v>
      </c>
      <c r="F139" s="36">
        <v>72535995.150000006</v>
      </c>
      <c r="G139" s="37">
        <v>0.237924</v>
      </c>
    </row>
    <row r="140" spans="1:7" ht="15.75" x14ac:dyDescent="0.25">
      <c r="A140" s="44">
        <v>16</v>
      </c>
      <c r="B140" s="35" t="s">
        <v>67</v>
      </c>
      <c r="C140" s="36">
        <v>64157834.829999998</v>
      </c>
      <c r="D140" s="36">
        <v>23476145.329999998</v>
      </c>
      <c r="E140" s="37">
        <v>0.36591200000000002</v>
      </c>
      <c r="F140" s="36">
        <v>14756443.890000001</v>
      </c>
      <c r="G140" s="37">
        <v>0.23000200000000001</v>
      </c>
    </row>
    <row r="141" spans="1:7" ht="15.75" x14ac:dyDescent="0.25">
      <c r="A141" s="44">
        <v>17</v>
      </c>
      <c r="B141" s="35" t="s">
        <v>103</v>
      </c>
      <c r="C141" s="36">
        <v>1678825.71</v>
      </c>
      <c r="D141" s="36">
        <v>804544.69</v>
      </c>
      <c r="E141" s="37">
        <v>0.47923100000000002</v>
      </c>
      <c r="F141" s="36">
        <v>385291.7</v>
      </c>
      <c r="G141" s="37">
        <v>0.22950100000000001</v>
      </c>
    </row>
    <row r="142" spans="1:7" ht="15.75" x14ac:dyDescent="0.25">
      <c r="A142" s="44">
        <v>18</v>
      </c>
      <c r="B142" s="35" t="s">
        <v>95</v>
      </c>
      <c r="C142" s="36">
        <v>180000</v>
      </c>
      <c r="D142" s="36">
        <v>50742.18</v>
      </c>
      <c r="E142" s="37">
        <v>0.28190100000000001</v>
      </c>
      <c r="F142" s="36">
        <v>39565.21</v>
      </c>
      <c r="G142" s="37">
        <v>0.219807</v>
      </c>
    </row>
    <row r="143" spans="1:7" ht="15.75" x14ac:dyDescent="0.25">
      <c r="A143" s="44">
        <v>19</v>
      </c>
      <c r="B143" s="35" t="s">
        <v>52</v>
      </c>
      <c r="C143" s="36">
        <v>6763608.4900000002</v>
      </c>
      <c r="D143" s="36">
        <v>1678843.8</v>
      </c>
      <c r="E143" s="37">
        <v>0.24821699999999999</v>
      </c>
      <c r="F143" s="36">
        <v>1484747</v>
      </c>
      <c r="G143" s="37">
        <v>0.21951999999999999</v>
      </c>
    </row>
    <row r="144" spans="1:7" ht="15.75" x14ac:dyDescent="0.25">
      <c r="A144" s="44">
        <v>20</v>
      </c>
      <c r="B144" s="35" t="s">
        <v>72</v>
      </c>
      <c r="C144" s="36">
        <v>3500000</v>
      </c>
      <c r="D144" s="36">
        <v>1640066.71</v>
      </c>
      <c r="E144" s="37">
        <v>0.46859000000000001</v>
      </c>
      <c r="F144" s="36">
        <v>692848.36</v>
      </c>
      <c r="G144" s="37">
        <v>0.19795699999999999</v>
      </c>
    </row>
    <row r="145" spans="1:7" ht="15.75" x14ac:dyDescent="0.25">
      <c r="A145" s="44">
        <v>21</v>
      </c>
      <c r="B145" s="35" t="s">
        <v>62</v>
      </c>
      <c r="C145" s="36">
        <v>35561095.899999999</v>
      </c>
      <c r="D145" s="36">
        <v>19048414.739999998</v>
      </c>
      <c r="E145" s="37">
        <v>0.53565300000000005</v>
      </c>
      <c r="F145" s="36">
        <v>6518058.46</v>
      </c>
      <c r="G145" s="37">
        <v>0.18329200000000001</v>
      </c>
    </row>
    <row r="146" spans="1:7" ht="15.75" x14ac:dyDescent="0.25">
      <c r="A146" s="44">
        <v>22</v>
      </c>
      <c r="B146" s="35" t="s">
        <v>78</v>
      </c>
      <c r="C146" s="36">
        <v>9856803.7200000007</v>
      </c>
      <c r="D146" s="36">
        <v>2972737.09</v>
      </c>
      <c r="E146" s="37">
        <v>0.30159200000000003</v>
      </c>
      <c r="F146" s="36">
        <v>1706547.8</v>
      </c>
      <c r="G146" s="37">
        <v>0.17313400000000001</v>
      </c>
    </row>
    <row r="147" spans="1:7" ht="15.75" x14ac:dyDescent="0.25">
      <c r="A147" s="44">
        <v>23</v>
      </c>
      <c r="B147" s="35" t="s">
        <v>56</v>
      </c>
      <c r="C147" s="36">
        <v>6895277.4100000001</v>
      </c>
      <c r="D147" s="36">
        <v>1374147</v>
      </c>
      <c r="E147" s="37">
        <v>0.19928799999999999</v>
      </c>
      <c r="F147" s="36">
        <v>1159439</v>
      </c>
      <c r="G147" s="37">
        <v>0.16814999999999999</v>
      </c>
    </row>
    <row r="148" spans="1:7" ht="15.75" x14ac:dyDescent="0.25">
      <c r="A148" s="44">
        <v>24</v>
      </c>
      <c r="B148" s="35" t="s">
        <v>104</v>
      </c>
      <c r="C148" s="36">
        <v>2828262.51</v>
      </c>
      <c r="D148" s="36">
        <v>1097028.69</v>
      </c>
      <c r="E148" s="37">
        <v>0.38788099999999998</v>
      </c>
      <c r="F148" s="36">
        <v>467681.42</v>
      </c>
      <c r="G148" s="37">
        <v>0.16536000000000001</v>
      </c>
    </row>
    <row r="149" spans="1:7" ht="15.75" x14ac:dyDescent="0.25">
      <c r="A149" s="44">
        <v>25</v>
      </c>
      <c r="B149" s="35" t="s">
        <v>105</v>
      </c>
      <c r="C149" s="36">
        <v>6005041.9699999997</v>
      </c>
      <c r="D149" s="36">
        <v>1216128.17</v>
      </c>
      <c r="E149" s="37">
        <v>0.202518</v>
      </c>
      <c r="F149" s="36">
        <v>977062.06</v>
      </c>
      <c r="G149" s="37">
        <v>0.16270699999999999</v>
      </c>
    </row>
    <row r="150" spans="1:7" ht="15.75" x14ac:dyDescent="0.25">
      <c r="A150" s="44">
        <v>26</v>
      </c>
      <c r="B150" s="35" t="s">
        <v>109</v>
      </c>
      <c r="C150" s="36">
        <v>23118066.379999999</v>
      </c>
      <c r="D150" s="36">
        <v>6590939.0800000001</v>
      </c>
      <c r="E150" s="37">
        <v>0.28509899999999999</v>
      </c>
      <c r="F150" s="36">
        <v>3665108.72</v>
      </c>
      <c r="G150" s="37">
        <v>0.15853900000000001</v>
      </c>
    </row>
    <row r="151" spans="1:7" ht="15.75" x14ac:dyDescent="0.25">
      <c r="A151" s="44">
        <v>27</v>
      </c>
      <c r="B151" s="35" t="s">
        <v>70</v>
      </c>
      <c r="C151" s="36">
        <v>109952118.73999999</v>
      </c>
      <c r="D151" s="36">
        <v>66246757.159999996</v>
      </c>
      <c r="E151" s="37">
        <v>0.60250599999999999</v>
      </c>
      <c r="F151" s="36">
        <v>17408435.18</v>
      </c>
      <c r="G151" s="37">
        <v>0.158327</v>
      </c>
    </row>
    <row r="152" spans="1:7" ht="15.75" x14ac:dyDescent="0.25">
      <c r="A152" s="44">
        <v>28</v>
      </c>
      <c r="B152" s="35" t="s">
        <v>63</v>
      </c>
      <c r="C152" s="36">
        <v>54576</v>
      </c>
      <c r="D152" s="36">
        <v>8407.9</v>
      </c>
      <c r="E152" s="37">
        <v>0.154059</v>
      </c>
      <c r="F152" s="36">
        <v>8407.9</v>
      </c>
      <c r="G152" s="37">
        <v>0.154059</v>
      </c>
    </row>
    <row r="153" spans="1:7" ht="15.75" x14ac:dyDescent="0.25">
      <c r="A153" s="44">
        <v>29</v>
      </c>
      <c r="B153" s="35" t="s">
        <v>83</v>
      </c>
      <c r="C153" s="36">
        <v>1820000</v>
      </c>
      <c r="D153" s="36">
        <v>444421.9</v>
      </c>
      <c r="E153" s="37">
        <v>0.24418799999999999</v>
      </c>
      <c r="F153" s="36">
        <v>270885.67</v>
      </c>
      <c r="G153" s="37">
        <v>0.148838</v>
      </c>
    </row>
    <row r="154" spans="1:7" ht="15.75" x14ac:dyDescent="0.25">
      <c r="A154" s="44">
        <v>30</v>
      </c>
      <c r="B154" s="35" t="s">
        <v>100</v>
      </c>
      <c r="C154" s="36">
        <v>3249403.37</v>
      </c>
      <c r="D154" s="36">
        <v>1201451.03</v>
      </c>
      <c r="E154" s="37">
        <v>0.36974499999999999</v>
      </c>
      <c r="F154" s="36">
        <v>480731.58</v>
      </c>
      <c r="G154" s="37">
        <v>0.14794499999999999</v>
      </c>
    </row>
    <row r="155" spans="1:7" ht="15.75" x14ac:dyDescent="0.25">
      <c r="A155" s="44">
        <v>31</v>
      </c>
      <c r="B155" s="35" t="s">
        <v>96</v>
      </c>
      <c r="C155" s="36">
        <v>16171816.029999999</v>
      </c>
      <c r="D155" s="36">
        <v>9503460.3699999992</v>
      </c>
      <c r="E155" s="37">
        <v>0.58765599999999996</v>
      </c>
      <c r="F155" s="36">
        <v>2246620.5699999998</v>
      </c>
      <c r="G155" s="37">
        <v>0.13892199999999999</v>
      </c>
    </row>
    <row r="156" spans="1:7" ht="15.75" x14ac:dyDescent="0.25">
      <c r="A156" s="44">
        <v>32</v>
      </c>
      <c r="B156" s="35" t="s">
        <v>114</v>
      </c>
      <c r="C156" s="36">
        <v>255246.1</v>
      </c>
      <c r="D156" s="36">
        <v>32806.9</v>
      </c>
      <c r="E156" s="37">
        <v>0.12853000000000001</v>
      </c>
      <c r="F156" s="36">
        <v>32806.9</v>
      </c>
      <c r="G156" s="37">
        <v>0.12853000000000001</v>
      </c>
    </row>
    <row r="157" spans="1:7" ht="15.75" x14ac:dyDescent="0.25">
      <c r="A157" s="44">
        <v>33</v>
      </c>
      <c r="B157" s="35" t="s">
        <v>115</v>
      </c>
      <c r="C157" s="36">
        <v>500810</v>
      </c>
      <c r="D157" s="36">
        <v>109205</v>
      </c>
      <c r="E157" s="37">
        <v>0.218057</v>
      </c>
      <c r="F157" s="36">
        <v>37489</v>
      </c>
      <c r="G157" s="37">
        <v>7.4857000000000007E-2</v>
      </c>
    </row>
    <row r="158" spans="1:7" ht="15.75" x14ac:dyDescent="0.25">
      <c r="A158" s="44">
        <v>34</v>
      </c>
      <c r="B158" s="35" t="s">
        <v>117</v>
      </c>
      <c r="C158" s="36">
        <v>5672978.3899999997</v>
      </c>
      <c r="D158" s="36">
        <v>1617038.92</v>
      </c>
      <c r="E158" s="37">
        <v>0.28504200000000002</v>
      </c>
      <c r="F158" s="36">
        <v>419857.8</v>
      </c>
      <c r="G158" s="37">
        <v>7.4010000000000006E-2</v>
      </c>
    </row>
    <row r="159" spans="1:7" ht="15.75" x14ac:dyDescent="0.25">
      <c r="A159" s="44">
        <v>35</v>
      </c>
      <c r="B159" s="35" t="s">
        <v>118</v>
      </c>
      <c r="C159" s="36">
        <v>4818688.6100000003</v>
      </c>
      <c r="D159" s="36">
        <v>1032477.5</v>
      </c>
      <c r="E159" s="37">
        <v>0.21426500000000001</v>
      </c>
      <c r="F159" s="36">
        <v>294854.83</v>
      </c>
      <c r="G159" s="37">
        <v>6.1190000000000001E-2</v>
      </c>
    </row>
    <row r="160" spans="1:7" ht="15.75" x14ac:dyDescent="0.25">
      <c r="A160" s="44">
        <v>36</v>
      </c>
      <c r="B160" s="35" t="s">
        <v>119</v>
      </c>
      <c r="C160" s="36">
        <v>5841017.4400000004</v>
      </c>
      <c r="D160" s="36">
        <v>767401.85</v>
      </c>
      <c r="E160" s="37">
        <v>0.131382</v>
      </c>
      <c r="F160" s="36">
        <v>316320.94</v>
      </c>
      <c r="G160" s="37">
        <v>5.4155000000000002E-2</v>
      </c>
    </row>
    <row r="161" spans="1:7" ht="15.75" x14ac:dyDescent="0.25">
      <c r="A161" s="44">
        <v>37</v>
      </c>
      <c r="B161" s="35" t="s">
        <v>50</v>
      </c>
      <c r="C161" s="36">
        <v>3200000</v>
      </c>
      <c r="D161" s="36">
        <v>392843.63</v>
      </c>
      <c r="E161" s="37">
        <v>0.122764</v>
      </c>
      <c r="F161" s="36">
        <v>168578.47</v>
      </c>
      <c r="G161" s="37">
        <v>5.2680999999999999E-2</v>
      </c>
    </row>
    <row r="162" spans="1:7" ht="15.75" x14ac:dyDescent="0.25">
      <c r="A162" s="44">
        <v>38</v>
      </c>
      <c r="B162" s="35" t="s">
        <v>120</v>
      </c>
      <c r="C162" s="36">
        <v>1687265.19</v>
      </c>
      <c r="D162" s="36">
        <v>248243.77</v>
      </c>
      <c r="E162" s="37">
        <v>0.14712800000000001</v>
      </c>
      <c r="F162" s="36">
        <v>88311.73</v>
      </c>
      <c r="G162" s="37">
        <v>5.2339999999999998E-2</v>
      </c>
    </row>
    <row r="163" spans="1:7" ht="15.75" x14ac:dyDescent="0.25">
      <c r="A163" s="44">
        <v>39</v>
      </c>
      <c r="B163" s="35" t="s">
        <v>106</v>
      </c>
      <c r="C163" s="36">
        <v>5086022</v>
      </c>
      <c r="D163" s="36">
        <v>626255.35999999999</v>
      </c>
      <c r="E163" s="37">
        <v>0.12313300000000001</v>
      </c>
      <c r="F163" s="36">
        <v>264354.51</v>
      </c>
      <c r="G163" s="37">
        <v>5.1977000000000002E-2</v>
      </c>
    </row>
    <row r="164" spans="1:7" ht="15.75" x14ac:dyDescent="0.25">
      <c r="A164" s="44">
        <v>40</v>
      </c>
      <c r="B164" s="35" t="s">
        <v>111</v>
      </c>
      <c r="C164" s="36">
        <v>319020</v>
      </c>
      <c r="D164" s="36">
        <v>63829.8</v>
      </c>
      <c r="E164" s="37">
        <v>0.20008100000000001</v>
      </c>
      <c r="F164" s="36">
        <v>13912.2</v>
      </c>
      <c r="G164" s="37">
        <v>4.3609000000000002E-2</v>
      </c>
    </row>
    <row r="165" spans="1:7" ht="15.75" x14ac:dyDescent="0.25">
      <c r="A165" s="44">
        <v>41</v>
      </c>
      <c r="B165" s="35" t="s">
        <v>121</v>
      </c>
      <c r="C165" s="36">
        <v>5364404.4000000004</v>
      </c>
      <c r="D165" s="36">
        <v>877988.08</v>
      </c>
      <c r="E165" s="37">
        <v>0.16366900000000001</v>
      </c>
      <c r="F165" s="36">
        <v>221822.59</v>
      </c>
      <c r="G165" s="37">
        <v>4.1350999999999999E-2</v>
      </c>
    </row>
    <row r="166" spans="1:7" ht="15.75" x14ac:dyDescent="0.25">
      <c r="A166" s="44">
        <v>42</v>
      </c>
      <c r="B166" s="35" t="s">
        <v>112</v>
      </c>
      <c r="C166" s="36">
        <v>947154.55</v>
      </c>
      <c r="D166" s="36">
        <v>37872.11</v>
      </c>
      <c r="E166" s="37">
        <v>3.9985E-2</v>
      </c>
      <c r="F166" s="36">
        <v>37632.11</v>
      </c>
      <c r="G166" s="37">
        <v>3.9732000000000003E-2</v>
      </c>
    </row>
    <row r="167" spans="1:7" ht="15.75" x14ac:dyDescent="0.25">
      <c r="A167" s="44">
        <v>43</v>
      </c>
      <c r="B167" s="35" t="s">
        <v>122</v>
      </c>
      <c r="C167" s="36">
        <v>5766534.1500000004</v>
      </c>
      <c r="D167" s="36">
        <v>1228531.81</v>
      </c>
      <c r="E167" s="37">
        <v>0.21304500000000001</v>
      </c>
      <c r="F167" s="36">
        <v>189986.67</v>
      </c>
      <c r="G167" s="37">
        <v>3.2946000000000003E-2</v>
      </c>
    </row>
    <row r="168" spans="1:7" ht="15.75" x14ac:dyDescent="0.25">
      <c r="A168" s="44">
        <v>44</v>
      </c>
      <c r="B168" s="35" t="s">
        <v>123</v>
      </c>
      <c r="C168" s="36">
        <v>7001711.5300000003</v>
      </c>
      <c r="D168" s="36">
        <v>1195746.02</v>
      </c>
      <c r="E168" s="37">
        <v>0.17077899999999999</v>
      </c>
      <c r="F168" s="36">
        <v>217267.12</v>
      </c>
      <c r="G168" s="37">
        <v>3.1031E-2</v>
      </c>
    </row>
    <row r="169" spans="1:7" ht="15.75" x14ac:dyDescent="0.25">
      <c r="A169" s="44">
        <v>45</v>
      </c>
      <c r="B169" s="35" t="s">
        <v>124</v>
      </c>
      <c r="C169" s="36">
        <v>6803103.3200000003</v>
      </c>
      <c r="D169" s="36">
        <v>863928.26</v>
      </c>
      <c r="E169" s="37">
        <v>0.12698999999999999</v>
      </c>
      <c r="F169" s="36">
        <v>192969.06</v>
      </c>
      <c r="G169" s="37">
        <v>2.8365000000000001E-2</v>
      </c>
    </row>
    <row r="170" spans="1:7" ht="15.75" x14ac:dyDescent="0.25">
      <c r="A170" s="44">
        <v>46</v>
      </c>
      <c r="B170" s="35" t="s">
        <v>129</v>
      </c>
      <c r="C170" s="36">
        <v>8679700.0099999998</v>
      </c>
      <c r="D170" s="36">
        <v>1658241.92</v>
      </c>
      <c r="E170" s="37">
        <v>0.191048</v>
      </c>
      <c r="F170" s="36">
        <v>180156.15</v>
      </c>
      <c r="G170" s="37">
        <v>2.0756E-2</v>
      </c>
    </row>
    <row r="171" spans="1:7" ht="15.75" x14ac:dyDescent="0.25">
      <c r="A171" s="44">
        <v>47</v>
      </c>
      <c r="B171" s="35" t="s">
        <v>125</v>
      </c>
      <c r="C171" s="36">
        <v>1738553.7</v>
      </c>
      <c r="D171" s="36">
        <v>165226.15</v>
      </c>
      <c r="E171" s="37">
        <v>9.5036999999999996E-2</v>
      </c>
      <c r="F171" s="36">
        <v>26837.439999999999</v>
      </c>
      <c r="G171" s="37">
        <v>1.5436999999999999E-2</v>
      </c>
    </row>
    <row r="172" spans="1:7" ht="15.75" x14ac:dyDescent="0.25">
      <c r="A172" s="44">
        <v>48</v>
      </c>
      <c r="B172" s="35" t="s">
        <v>126</v>
      </c>
      <c r="C172" s="36">
        <v>5077567.4000000004</v>
      </c>
      <c r="D172" s="36">
        <v>859379.53</v>
      </c>
      <c r="E172" s="37">
        <v>0.16925000000000001</v>
      </c>
      <c r="F172" s="36">
        <v>71073.03</v>
      </c>
      <c r="G172" s="37">
        <v>1.3997000000000001E-2</v>
      </c>
    </row>
    <row r="173" spans="1:7" ht="15.75" x14ac:dyDescent="0.25">
      <c r="A173" s="44">
        <v>49</v>
      </c>
      <c r="B173" s="35" t="s">
        <v>127</v>
      </c>
      <c r="C173" s="36">
        <v>6235048.1600000001</v>
      </c>
      <c r="D173" s="36">
        <v>148692.44</v>
      </c>
      <c r="E173" s="37">
        <v>2.3848000000000001E-2</v>
      </c>
      <c r="F173" s="36">
        <v>65248.84</v>
      </c>
      <c r="G173" s="37">
        <v>1.0465E-2</v>
      </c>
    </row>
    <row r="174" spans="1:7" ht="15.75" x14ac:dyDescent="0.25">
      <c r="A174" s="44">
        <v>50</v>
      </c>
      <c r="B174" s="35" t="s">
        <v>80</v>
      </c>
      <c r="C174" s="36">
        <v>717498.4</v>
      </c>
      <c r="D174" s="36">
        <v>6960</v>
      </c>
      <c r="E174" s="37">
        <v>9.7000000000000003E-3</v>
      </c>
      <c r="F174" s="36">
        <v>5220</v>
      </c>
      <c r="G174" s="37">
        <v>7.2750000000000002E-3</v>
      </c>
    </row>
    <row r="175" spans="1:7" ht="15.75" x14ac:dyDescent="0.25">
      <c r="A175" s="44">
        <v>51</v>
      </c>
      <c r="B175" s="35" t="s">
        <v>107</v>
      </c>
      <c r="C175" s="36">
        <v>900871.85</v>
      </c>
      <c r="D175" s="36">
        <v>46023.69</v>
      </c>
      <c r="E175" s="37">
        <v>5.1088000000000001E-2</v>
      </c>
      <c r="F175" s="36">
        <v>3641.08</v>
      </c>
      <c r="G175" s="37">
        <v>4.0419999999999996E-3</v>
      </c>
    </row>
    <row r="176" spans="1:7" ht="15.75" x14ac:dyDescent="0.25">
      <c r="A176" s="44">
        <v>52</v>
      </c>
      <c r="B176" s="35" t="s">
        <v>64</v>
      </c>
      <c r="C176" s="36">
        <v>10000</v>
      </c>
      <c r="D176" s="36">
        <v>0</v>
      </c>
      <c r="E176" s="37">
        <v>0</v>
      </c>
      <c r="F176" s="36">
        <v>0</v>
      </c>
      <c r="G176" s="37">
        <v>0</v>
      </c>
    </row>
    <row r="177" spans="1:7" x14ac:dyDescent="0.25">
      <c r="A177" s="71" t="s">
        <v>130</v>
      </c>
      <c r="B177" s="72"/>
      <c r="C177" s="41">
        <v>685920144.61000001</v>
      </c>
      <c r="D177" s="41">
        <v>242160520.5</v>
      </c>
      <c r="E177" s="42">
        <v>0.353045</v>
      </c>
      <c r="F177" s="41">
        <v>132696785.03</v>
      </c>
      <c r="G177" s="42">
        <v>0.19345799999999999</v>
      </c>
    </row>
    <row r="178" spans="1:7" ht="6.95" customHeight="1" x14ac:dyDescent="0.25"/>
    <row r="179" spans="1:7" x14ac:dyDescent="0.25"/>
    <row r="180" spans="1:7" x14ac:dyDescent="0.25"/>
    <row r="181" spans="1:7" ht="15.75" x14ac:dyDescent="0.25">
      <c r="A181" s="43"/>
      <c r="B181" s="43"/>
      <c r="C181" s="43"/>
      <c r="D181" s="43"/>
      <c r="E181" s="43"/>
      <c r="F181" s="43"/>
      <c r="G181" s="43"/>
    </row>
    <row r="182" spans="1:7" x14ac:dyDescent="0.25"/>
    <row r="183" spans="1:7" ht="15.75" x14ac:dyDescent="0.25">
      <c r="A183" s="69" t="s">
        <v>39</v>
      </c>
      <c r="B183" s="70"/>
      <c r="C183" s="70"/>
      <c r="D183" s="70"/>
      <c r="E183" s="70"/>
      <c r="F183" s="70"/>
      <c r="G183" s="70"/>
    </row>
    <row r="184" spans="1:7" ht="15.75" x14ac:dyDescent="0.25">
      <c r="A184" s="69" t="s">
        <v>40</v>
      </c>
      <c r="B184" s="70"/>
      <c r="C184" s="70"/>
      <c r="D184" s="70"/>
      <c r="E184" s="70"/>
      <c r="F184" s="70"/>
      <c r="G184" s="70"/>
    </row>
    <row r="185" spans="1:7" ht="38.25" x14ac:dyDescent="0.25">
      <c r="A185" s="34" t="s">
        <v>132</v>
      </c>
      <c r="B185" s="34" t="s">
        <v>135</v>
      </c>
      <c r="C185" s="33" t="s">
        <v>18</v>
      </c>
      <c r="D185" s="33" t="s">
        <v>19</v>
      </c>
      <c r="E185" s="33" t="s">
        <v>43</v>
      </c>
      <c r="F185" s="33" t="s">
        <v>21</v>
      </c>
      <c r="G185" s="33" t="s">
        <v>44</v>
      </c>
    </row>
    <row r="186" spans="1:7" ht="15.75" x14ac:dyDescent="0.25">
      <c r="A186" s="44">
        <v>1</v>
      </c>
      <c r="B186" s="35" t="s">
        <v>46</v>
      </c>
      <c r="C186" s="36">
        <v>79342160.870000005</v>
      </c>
      <c r="D186" s="36">
        <v>36050697.369999997</v>
      </c>
      <c r="E186" s="37">
        <v>0.45437</v>
      </c>
      <c r="F186" s="36">
        <v>24714021.649999999</v>
      </c>
      <c r="G186" s="37">
        <v>0.31148700000000001</v>
      </c>
    </row>
    <row r="187" spans="1:7" ht="15.75" x14ac:dyDescent="0.25">
      <c r="A187" s="44">
        <v>2</v>
      </c>
      <c r="B187" s="35" t="s">
        <v>59</v>
      </c>
      <c r="C187" s="36">
        <v>2363975.5699999998</v>
      </c>
      <c r="D187" s="36">
        <v>821461.55</v>
      </c>
      <c r="E187" s="37">
        <v>0.34749200000000002</v>
      </c>
      <c r="F187" s="36">
        <v>727360.15</v>
      </c>
      <c r="G187" s="37">
        <v>0.30768499999999999</v>
      </c>
    </row>
    <row r="188" spans="1:7" ht="15.75" x14ac:dyDescent="0.25">
      <c r="A188" s="44">
        <v>3</v>
      </c>
      <c r="B188" s="35" t="s">
        <v>54</v>
      </c>
      <c r="C188" s="36">
        <v>6795000</v>
      </c>
      <c r="D188" s="36">
        <v>2624436.83</v>
      </c>
      <c r="E188" s="37">
        <v>0.38623099999999999</v>
      </c>
      <c r="F188" s="36">
        <v>2007378.06</v>
      </c>
      <c r="G188" s="37">
        <v>0.29542000000000002</v>
      </c>
    </row>
    <row r="189" spans="1:7" ht="15.75" x14ac:dyDescent="0.25">
      <c r="A189" s="44">
        <v>4</v>
      </c>
      <c r="B189" s="35" t="s">
        <v>47</v>
      </c>
      <c r="C189" s="36">
        <v>36733383.340000004</v>
      </c>
      <c r="D189" s="36">
        <v>17009993.780000001</v>
      </c>
      <c r="E189" s="37">
        <v>0.46306599999999998</v>
      </c>
      <c r="F189" s="36">
        <v>9890408.6500000004</v>
      </c>
      <c r="G189" s="37">
        <v>0.26924900000000002</v>
      </c>
    </row>
    <row r="190" spans="1:7" ht="15.75" x14ac:dyDescent="0.25">
      <c r="A190" s="44">
        <v>5</v>
      </c>
      <c r="B190" s="35" t="s">
        <v>66</v>
      </c>
      <c r="C190" s="36">
        <v>231188936.30000001</v>
      </c>
      <c r="D190" s="36">
        <v>107213194.56999999</v>
      </c>
      <c r="E190" s="37">
        <v>0.46374700000000002</v>
      </c>
      <c r="F190" s="36">
        <v>54749024.909999996</v>
      </c>
      <c r="G190" s="37">
        <v>0.236815</v>
      </c>
    </row>
    <row r="191" spans="1:7" ht="15.75" x14ac:dyDescent="0.25">
      <c r="A191" s="44">
        <v>6</v>
      </c>
      <c r="B191" s="35" t="s">
        <v>48</v>
      </c>
      <c r="C191" s="36">
        <v>196217879.87</v>
      </c>
      <c r="D191" s="36">
        <v>141336109.49000001</v>
      </c>
      <c r="E191" s="37">
        <v>0.720302</v>
      </c>
      <c r="F191" s="36">
        <v>46089886.159999996</v>
      </c>
      <c r="G191" s="37">
        <v>0.23489099999999999</v>
      </c>
    </row>
    <row r="192" spans="1:7" ht="15.75" x14ac:dyDescent="0.25">
      <c r="A192" s="44">
        <v>7</v>
      </c>
      <c r="B192" s="35" t="s">
        <v>82</v>
      </c>
      <c r="C192" s="36">
        <v>988526.19</v>
      </c>
      <c r="D192" s="36">
        <v>222891.14</v>
      </c>
      <c r="E192" s="37">
        <v>0.22547800000000001</v>
      </c>
      <c r="F192" s="36">
        <v>222891.14</v>
      </c>
      <c r="G192" s="37">
        <v>0.22547800000000001</v>
      </c>
    </row>
    <row r="193" spans="1:7" ht="15.75" x14ac:dyDescent="0.25">
      <c r="A193" s="44">
        <v>8</v>
      </c>
      <c r="B193" s="35" t="s">
        <v>74</v>
      </c>
      <c r="C193" s="36">
        <v>13310143</v>
      </c>
      <c r="D193" s="36">
        <v>4623149.84</v>
      </c>
      <c r="E193" s="37">
        <v>0.34733999999999998</v>
      </c>
      <c r="F193" s="36">
        <v>2985651.96</v>
      </c>
      <c r="G193" s="37">
        <v>0.22431400000000001</v>
      </c>
    </row>
    <row r="194" spans="1:7" ht="15.75" x14ac:dyDescent="0.25">
      <c r="A194" s="44">
        <v>9</v>
      </c>
      <c r="B194" s="35" t="s">
        <v>75</v>
      </c>
      <c r="C194" s="36">
        <v>6735458.1399999997</v>
      </c>
      <c r="D194" s="36">
        <v>1892342.24</v>
      </c>
      <c r="E194" s="37">
        <v>0.28095199999999998</v>
      </c>
      <c r="F194" s="36">
        <v>1494614.13</v>
      </c>
      <c r="G194" s="37">
        <v>0.22190199999999999</v>
      </c>
    </row>
    <row r="195" spans="1:7" ht="15.75" x14ac:dyDescent="0.25">
      <c r="A195" s="44">
        <v>10</v>
      </c>
      <c r="B195" s="35" t="s">
        <v>68</v>
      </c>
      <c r="C195" s="36">
        <v>94441528.560000002</v>
      </c>
      <c r="D195" s="36">
        <v>28301375.219999999</v>
      </c>
      <c r="E195" s="37">
        <v>0.29967100000000002</v>
      </c>
      <c r="F195" s="36">
        <v>19805006.050000001</v>
      </c>
      <c r="G195" s="37">
        <v>0.209707</v>
      </c>
    </row>
    <row r="196" spans="1:7" ht="15.75" x14ac:dyDescent="0.25">
      <c r="A196" s="44">
        <v>11</v>
      </c>
      <c r="B196" s="35" t="s">
        <v>76</v>
      </c>
      <c r="C196" s="36">
        <v>8144551.7000000002</v>
      </c>
      <c r="D196" s="36">
        <v>3546436.48</v>
      </c>
      <c r="E196" s="37">
        <v>0.43543700000000002</v>
      </c>
      <c r="F196" s="36">
        <v>1707083.26</v>
      </c>
      <c r="G196" s="37">
        <v>0.20959800000000001</v>
      </c>
    </row>
    <row r="197" spans="1:7" ht="15.75" x14ac:dyDescent="0.25">
      <c r="A197" s="44">
        <v>12</v>
      </c>
      <c r="B197" s="35" t="s">
        <v>77</v>
      </c>
      <c r="C197" s="36">
        <v>3935840.3</v>
      </c>
      <c r="D197" s="36">
        <v>941419.71</v>
      </c>
      <c r="E197" s="37">
        <v>0.23919199999999999</v>
      </c>
      <c r="F197" s="36">
        <v>816106.86</v>
      </c>
      <c r="G197" s="37">
        <v>0.20735300000000001</v>
      </c>
    </row>
    <row r="198" spans="1:7" ht="15.75" x14ac:dyDescent="0.25">
      <c r="A198" s="44">
        <v>13</v>
      </c>
      <c r="B198" s="35" t="s">
        <v>69</v>
      </c>
      <c r="C198" s="36">
        <v>83876974.310000002</v>
      </c>
      <c r="D198" s="36">
        <v>51432341</v>
      </c>
      <c r="E198" s="37">
        <v>0.61318799999999996</v>
      </c>
      <c r="F198" s="36">
        <v>16947445.41</v>
      </c>
      <c r="G198" s="37">
        <v>0.20205100000000001</v>
      </c>
    </row>
    <row r="199" spans="1:7" ht="15.75" x14ac:dyDescent="0.25">
      <c r="A199" s="44">
        <v>14</v>
      </c>
      <c r="B199" s="35" t="s">
        <v>55</v>
      </c>
      <c r="C199" s="36">
        <v>5023406.87</v>
      </c>
      <c r="D199" s="36">
        <v>1003641.69</v>
      </c>
      <c r="E199" s="37">
        <v>0.199793</v>
      </c>
      <c r="F199" s="36">
        <v>1003641.69</v>
      </c>
      <c r="G199" s="37">
        <v>0.199793</v>
      </c>
    </row>
    <row r="200" spans="1:7" ht="15.75" x14ac:dyDescent="0.25">
      <c r="A200" s="44">
        <v>15</v>
      </c>
      <c r="B200" s="35" t="s">
        <v>99</v>
      </c>
      <c r="C200" s="36">
        <v>82934960.25</v>
      </c>
      <c r="D200" s="36">
        <v>29991705.129999999</v>
      </c>
      <c r="E200" s="37">
        <v>0.36162899999999998</v>
      </c>
      <c r="F200" s="36">
        <v>14265602.17</v>
      </c>
      <c r="G200" s="37">
        <v>0.17201</v>
      </c>
    </row>
    <row r="201" spans="1:7" ht="15.75" x14ac:dyDescent="0.25">
      <c r="A201" s="44">
        <v>16</v>
      </c>
      <c r="B201" s="35" t="s">
        <v>49</v>
      </c>
      <c r="C201" s="36">
        <v>1398944.12</v>
      </c>
      <c r="D201" s="36">
        <v>339011.09</v>
      </c>
      <c r="E201" s="37">
        <v>0.24233399999999999</v>
      </c>
      <c r="F201" s="36">
        <v>177583.78</v>
      </c>
      <c r="G201" s="37">
        <v>0.126941</v>
      </c>
    </row>
    <row r="202" spans="1:7" ht="15.75" x14ac:dyDescent="0.25">
      <c r="A202" s="44">
        <v>17</v>
      </c>
      <c r="B202" s="35" t="s">
        <v>79</v>
      </c>
      <c r="C202" s="36">
        <v>6184567.8799999999</v>
      </c>
      <c r="D202" s="36">
        <v>989208.48</v>
      </c>
      <c r="E202" s="37">
        <v>0.15994800000000001</v>
      </c>
      <c r="F202" s="36">
        <v>711526.03</v>
      </c>
      <c r="G202" s="37">
        <v>0.115049</v>
      </c>
    </row>
    <row r="203" spans="1:7" ht="15.75" x14ac:dyDescent="0.25">
      <c r="A203" s="44">
        <v>18</v>
      </c>
      <c r="B203" s="35" t="s">
        <v>101</v>
      </c>
      <c r="C203" s="36">
        <v>21647346.329999998</v>
      </c>
      <c r="D203" s="36">
        <v>6573507.8099999996</v>
      </c>
      <c r="E203" s="37">
        <v>0.30366300000000002</v>
      </c>
      <c r="F203" s="36">
        <v>2479120.94</v>
      </c>
      <c r="G203" s="37">
        <v>0.114523</v>
      </c>
    </row>
    <row r="204" spans="1:7" ht="15.75" x14ac:dyDescent="0.25">
      <c r="A204" s="44">
        <v>19</v>
      </c>
      <c r="B204" s="35" t="s">
        <v>110</v>
      </c>
      <c r="C204" s="36">
        <v>26796974.510000002</v>
      </c>
      <c r="D204" s="36">
        <v>2803399</v>
      </c>
      <c r="E204" s="37">
        <v>0.104616</v>
      </c>
      <c r="F204" s="36">
        <v>1649233.7</v>
      </c>
      <c r="G204" s="37">
        <v>6.1545999999999997E-2</v>
      </c>
    </row>
    <row r="205" spans="1:7" x14ac:dyDescent="0.25">
      <c r="A205" s="71" t="s">
        <v>136</v>
      </c>
      <c r="B205" s="72"/>
      <c r="C205" s="41">
        <v>908060558.11000001</v>
      </c>
      <c r="D205" s="41">
        <v>437716322.42000002</v>
      </c>
      <c r="E205" s="42">
        <v>0.48203400000000002</v>
      </c>
      <c r="F205" s="41">
        <v>202443586.69999999</v>
      </c>
      <c r="G205" s="42">
        <v>0.222941</v>
      </c>
    </row>
    <row r="206" spans="1:7" ht="6.95" customHeight="1" x14ac:dyDescent="0.25">
      <c r="A206" s="43"/>
      <c r="B206" s="43"/>
      <c r="C206" s="43"/>
      <c r="D206" s="43"/>
      <c r="E206" s="43"/>
      <c r="F206" s="43"/>
      <c r="G206" s="43"/>
    </row>
    <row r="207" spans="1:7" ht="6.95" customHeight="1" x14ac:dyDescent="0.25"/>
    <row r="208" spans="1:7" ht="15.75" x14ac:dyDescent="0.25">
      <c r="A208" s="69" t="s">
        <v>39</v>
      </c>
      <c r="B208" s="70"/>
      <c r="C208" s="70"/>
      <c r="D208" s="70"/>
      <c r="E208" s="70"/>
      <c r="F208" s="70"/>
      <c r="G208" s="70"/>
    </row>
    <row r="209" spans="1:7" ht="15.75" x14ac:dyDescent="0.25">
      <c r="A209" s="69" t="s">
        <v>40</v>
      </c>
      <c r="B209" s="70"/>
      <c r="C209" s="70"/>
      <c r="D209" s="70"/>
      <c r="E209" s="70"/>
      <c r="F209" s="70"/>
      <c r="G209" s="70"/>
    </row>
    <row r="210" spans="1:7" ht="38.25" x14ac:dyDescent="0.25">
      <c r="A210" s="34" t="s">
        <v>132</v>
      </c>
      <c r="B210" s="34" t="s">
        <v>137</v>
      </c>
      <c r="C210" s="33" t="s">
        <v>18</v>
      </c>
      <c r="D210" s="33" t="s">
        <v>19</v>
      </c>
      <c r="E210" s="33" t="s">
        <v>43</v>
      </c>
      <c r="F210" s="33" t="s">
        <v>21</v>
      </c>
      <c r="G210" s="33" t="s">
        <v>44</v>
      </c>
    </row>
    <row r="211" spans="1:7" ht="15.75" x14ac:dyDescent="0.25">
      <c r="A211" s="44">
        <v>1</v>
      </c>
      <c r="B211" s="35" t="s">
        <v>85</v>
      </c>
      <c r="C211" s="36">
        <v>59831.59</v>
      </c>
      <c r="D211" s="36">
        <v>59831.59</v>
      </c>
      <c r="E211" s="37">
        <v>1</v>
      </c>
      <c r="F211" s="36">
        <v>59831.59</v>
      </c>
      <c r="G211" s="37">
        <v>1</v>
      </c>
    </row>
    <row r="212" spans="1:7" ht="15.75" x14ac:dyDescent="0.25">
      <c r="A212" s="44">
        <v>2</v>
      </c>
      <c r="B212" s="35" t="s">
        <v>86</v>
      </c>
      <c r="C212" s="36">
        <v>817.68</v>
      </c>
      <c r="D212" s="36">
        <v>817.68</v>
      </c>
      <c r="E212" s="37">
        <v>1</v>
      </c>
      <c r="F212" s="36">
        <v>817.68</v>
      </c>
      <c r="G212" s="37">
        <v>1</v>
      </c>
    </row>
    <row r="213" spans="1:7" ht="15.75" x14ac:dyDescent="0.25">
      <c r="A213" s="44">
        <v>3</v>
      </c>
      <c r="B213" s="35" t="s">
        <v>87</v>
      </c>
      <c r="C213" s="36">
        <v>39282.199999999997</v>
      </c>
      <c r="D213" s="36">
        <v>39282.199999999997</v>
      </c>
      <c r="E213" s="37">
        <v>1</v>
      </c>
      <c r="F213" s="36">
        <v>39282.199999999997</v>
      </c>
      <c r="G213" s="37">
        <v>1</v>
      </c>
    </row>
    <row r="214" spans="1:7" ht="15.75" x14ac:dyDescent="0.25">
      <c r="A214" s="44">
        <v>4</v>
      </c>
      <c r="B214" s="35" t="s">
        <v>88</v>
      </c>
      <c r="C214" s="36">
        <v>14451.74</v>
      </c>
      <c r="D214" s="36">
        <v>14451.74</v>
      </c>
      <c r="E214" s="37">
        <v>1</v>
      </c>
      <c r="F214" s="36">
        <v>14451.74</v>
      </c>
      <c r="G214" s="37">
        <v>1</v>
      </c>
    </row>
    <row r="215" spans="1:7" ht="15.75" x14ac:dyDescent="0.25">
      <c r="A215" s="44">
        <v>5</v>
      </c>
      <c r="B215" s="35" t="s">
        <v>89</v>
      </c>
      <c r="C215" s="36">
        <v>35302.620000000003</v>
      </c>
      <c r="D215" s="36">
        <v>35302.620000000003</v>
      </c>
      <c r="E215" s="37">
        <v>1</v>
      </c>
      <c r="F215" s="36">
        <v>35302.620000000003</v>
      </c>
      <c r="G215" s="37">
        <v>1</v>
      </c>
    </row>
    <row r="216" spans="1:7" ht="15.75" x14ac:dyDescent="0.25">
      <c r="A216" s="44">
        <v>6</v>
      </c>
      <c r="B216" s="35" t="s">
        <v>90</v>
      </c>
      <c r="C216" s="36">
        <v>45301.65</v>
      </c>
      <c r="D216" s="36">
        <v>45301.65</v>
      </c>
      <c r="E216" s="37">
        <v>1</v>
      </c>
      <c r="F216" s="36">
        <v>45301.65</v>
      </c>
      <c r="G216" s="37">
        <v>1</v>
      </c>
    </row>
    <row r="217" spans="1:7" ht="15.75" x14ac:dyDescent="0.25">
      <c r="A217" s="44">
        <v>7</v>
      </c>
      <c r="B217" s="35" t="s">
        <v>91</v>
      </c>
      <c r="C217" s="36">
        <v>262800.78000000003</v>
      </c>
      <c r="D217" s="36">
        <v>262800.78000000003</v>
      </c>
      <c r="E217" s="37">
        <v>1</v>
      </c>
      <c r="F217" s="36">
        <v>262800.78000000003</v>
      </c>
      <c r="G217" s="37">
        <v>1</v>
      </c>
    </row>
    <row r="218" spans="1:7" ht="15.75" x14ac:dyDescent="0.25">
      <c r="A218" s="44">
        <v>8</v>
      </c>
      <c r="B218" s="35" t="s">
        <v>92</v>
      </c>
      <c r="C218" s="36">
        <v>67056.649999999994</v>
      </c>
      <c r="D218" s="36">
        <v>67056.649999999994</v>
      </c>
      <c r="E218" s="37">
        <v>1</v>
      </c>
      <c r="F218" s="36">
        <v>67056.649999999994</v>
      </c>
      <c r="G218" s="37">
        <v>1</v>
      </c>
    </row>
    <row r="219" spans="1:7" ht="15.75" x14ac:dyDescent="0.25">
      <c r="A219" s="44">
        <v>9</v>
      </c>
      <c r="B219" s="35" t="s">
        <v>93</v>
      </c>
      <c r="C219" s="36">
        <v>21876.13</v>
      </c>
      <c r="D219" s="36">
        <v>21876.13</v>
      </c>
      <c r="E219" s="37">
        <v>1</v>
      </c>
      <c r="F219" s="36">
        <v>21876.13</v>
      </c>
      <c r="G219" s="37">
        <v>1</v>
      </c>
    </row>
    <row r="220" spans="1:7" ht="15.75" x14ac:dyDescent="0.25">
      <c r="A220" s="44">
        <v>10</v>
      </c>
      <c r="B220" s="35" t="s">
        <v>94</v>
      </c>
      <c r="C220" s="36">
        <v>93923.02</v>
      </c>
      <c r="D220" s="36">
        <v>93923.02</v>
      </c>
      <c r="E220" s="37">
        <v>1</v>
      </c>
      <c r="F220" s="36">
        <v>93923.02</v>
      </c>
      <c r="G220" s="37">
        <v>1</v>
      </c>
    </row>
    <row r="221" spans="1:7" ht="15.75" x14ac:dyDescent="0.25">
      <c r="A221" s="44">
        <v>11</v>
      </c>
      <c r="B221" s="35" t="s">
        <v>98</v>
      </c>
      <c r="C221" s="36">
        <v>1208000</v>
      </c>
      <c r="D221" s="36">
        <v>1062440.46</v>
      </c>
      <c r="E221" s="37">
        <v>0.87950399999999995</v>
      </c>
      <c r="F221" s="36">
        <v>1061855.46</v>
      </c>
      <c r="G221" s="37">
        <v>0.87901899999999999</v>
      </c>
    </row>
    <row r="222" spans="1:7" ht="15.75" x14ac:dyDescent="0.25">
      <c r="A222" s="44">
        <v>12</v>
      </c>
      <c r="B222" s="35" t="s">
        <v>46</v>
      </c>
      <c r="C222" s="36">
        <v>79342160.870000005</v>
      </c>
      <c r="D222" s="36">
        <v>36050697.369999997</v>
      </c>
      <c r="E222" s="37">
        <v>0.45437</v>
      </c>
      <c r="F222" s="36">
        <v>24714021.649999999</v>
      </c>
      <c r="G222" s="37">
        <v>0.31148700000000001</v>
      </c>
    </row>
    <row r="223" spans="1:7" ht="15.75" x14ac:dyDescent="0.25">
      <c r="A223" s="44">
        <v>13</v>
      </c>
      <c r="B223" s="35" t="s">
        <v>58</v>
      </c>
      <c r="C223" s="36">
        <v>10595947.4</v>
      </c>
      <c r="D223" s="36">
        <v>3810929.27</v>
      </c>
      <c r="E223" s="37">
        <v>0.35965900000000001</v>
      </c>
      <c r="F223" s="36">
        <v>3289781.47</v>
      </c>
      <c r="G223" s="37">
        <v>0.310475</v>
      </c>
    </row>
    <row r="224" spans="1:7" ht="15.75" x14ac:dyDescent="0.25">
      <c r="A224" s="44">
        <v>14</v>
      </c>
      <c r="B224" s="35" t="s">
        <v>59</v>
      </c>
      <c r="C224" s="36">
        <v>2363975.5699999998</v>
      </c>
      <c r="D224" s="36">
        <v>821461.55</v>
      </c>
      <c r="E224" s="37">
        <v>0.34749200000000002</v>
      </c>
      <c r="F224" s="36">
        <v>727360.15</v>
      </c>
      <c r="G224" s="37">
        <v>0.30768499999999999</v>
      </c>
    </row>
    <row r="225" spans="1:7" ht="15.75" x14ac:dyDescent="0.25">
      <c r="A225" s="44">
        <v>15</v>
      </c>
      <c r="B225" s="35" t="s">
        <v>54</v>
      </c>
      <c r="C225" s="36">
        <v>6795000</v>
      </c>
      <c r="D225" s="36">
        <v>2624436.83</v>
      </c>
      <c r="E225" s="37">
        <v>0.38623099999999999</v>
      </c>
      <c r="F225" s="36">
        <v>2007378.06</v>
      </c>
      <c r="G225" s="37">
        <v>0.29542000000000002</v>
      </c>
    </row>
    <row r="226" spans="1:7" ht="15.75" x14ac:dyDescent="0.25">
      <c r="A226" s="44">
        <v>16</v>
      </c>
      <c r="B226" s="35" t="s">
        <v>60</v>
      </c>
      <c r="C226" s="36">
        <v>114000</v>
      </c>
      <c r="D226" s="36">
        <v>82539.56</v>
      </c>
      <c r="E226" s="37">
        <v>0.72403099999999998</v>
      </c>
      <c r="F226" s="36">
        <v>33160</v>
      </c>
      <c r="G226" s="37">
        <v>0.290877</v>
      </c>
    </row>
    <row r="227" spans="1:7" ht="15.75" x14ac:dyDescent="0.25">
      <c r="A227" s="44">
        <v>17</v>
      </c>
      <c r="B227" s="35" t="s">
        <v>47</v>
      </c>
      <c r="C227" s="36">
        <v>36733383.340000004</v>
      </c>
      <c r="D227" s="36">
        <v>17009993.780000001</v>
      </c>
      <c r="E227" s="37">
        <v>0.46306599999999998</v>
      </c>
      <c r="F227" s="36">
        <v>9890408.6500000004</v>
      </c>
      <c r="G227" s="37">
        <v>0.26924900000000002</v>
      </c>
    </row>
    <row r="228" spans="1:7" ht="15.75" x14ac:dyDescent="0.25">
      <c r="A228" s="44">
        <v>18</v>
      </c>
      <c r="B228" s="35" t="s">
        <v>61</v>
      </c>
      <c r="C228" s="36">
        <v>75000</v>
      </c>
      <c r="D228" s="36">
        <v>19133.900000000001</v>
      </c>
      <c r="E228" s="37">
        <v>0.25511899999999998</v>
      </c>
      <c r="F228" s="36">
        <v>19133.900000000001</v>
      </c>
      <c r="G228" s="37">
        <v>0.25511899999999998</v>
      </c>
    </row>
    <row r="229" spans="1:7" ht="15.75" x14ac:dyDescent="0.25">
      <c r="A229" s="44">
        <v>19</v>
      </c>
      <c r="B229" s="35" t="s">
        <v>51</v>
      </c>
      <c r="C229" s="36">
        <v>304870626.88999999</v>
      </c>
      <c r="D229" s="36">
        <v>87211904.670000002</v>
      </c>
      <c r="E229" s="37">
        <v>0.28606199999999998</v>
      </c>
      <c r="F229" s="36">
        <v>72535995.150000006</v>
      </c>
      <c r="G229" s="37">
        <v>0.237924</v>
      </c>
    </row>
    <row r="230" spans="1:7" ht="15.75" x14ac:dyDescent="0.25">
      <c r="A230" s="44">
        <v>20</v>
      </c>
      <c r="B230" s="35" t="s">
        <v>66</v>
      </c>
      <c r="C230" s="36">
        <v>231188936.30000001</v>
      </c>
      <c r="D230" s="36">
        <v>107213194.56999999</v>
      </c>
      <c r="E230" s="37">
        <v>0.46374700000000002</v>
      </c>
      <c r="F230" s="36">
        <v>54749024.909999996</v>
      </c>
      <c r="G230" s="37">
        <v>0.236815</v>
      </c>
    </row>
    <row r="231" spans="1:7" ht="15.75" x14ac:dyDescent="0.25">
      <c r="A231" s="44">
        <v>21</v>
      </c>
      <c r="B231" s="35" t="s">
        <v>48</v>
      </c>
      <c r="C231" s="36">
        <v>196217879.87</v>
      </c>
      <c r="D231" s="36">
        <v>141336109.49000001</v>
      </c>
      <c r="E231" s="37">
        <v>0.720302</v>
      </c>
      <c r="F231" s="36">
        <v>46089886.159999996</v>
      </c>
      <c r="G231" s="37">
        <v>0.23489099999999999</v>
      </c>
    </row>
    <row r="232" spans="1:7" ht="15.75" x14ac:dyDescent="0.25">
      <c r="A232" s="44">
        <v>22</v>
      </c>
      <c r="B232" s="35" t="s">
        <v>67</v>
      </c>
      <c r="C232" s="36">
        <v>64157834.829999998</v>
      </c>
      <c r="D232" s="36">
        <v>23476145.329999998</v>
      </c>
      <c r="E232" s="37">
        <v>0.36591200000000002</v>
      </c>
      <c r="F232" s="36">
        <v>14756443.890000001</v>
      </c>
      <c r="G232" s="37">
        <v>0.23000200000000001</v>
      </c>
    </row>
    <row r="233" spans="1:7" ht="15.75" x14ac:dyDescent="0.25">
      <c r="A233" s="44">
        <v>23</v>
      </c>
      <c r="B233" s="35" t="s">
        <v>103</v>
      </c>
      <c r="C233" s="36">
        <v>1678825.71</v>
      </c>
      <c r="D233" s="36">
        <v>804544.69</v>
      </c>
      <c r="E233" s="37">
        <v>0.47923100000000002</v>
      </c>
      <c r="F233" s="36">
        <v>385291.7</v>
      </c>
      <c r="G233" s="37">
        <v>0.22950100000000001</v>
      </c>
    </row>
    <row r="234" spans="1:7" ht="15.75" x14ac:dyDescent="0.25">
      <c r="A234" s="44">
        <v>24</v>
      </c>
      <c r="B234" s="35" t="s">
        <v>82</v>
      </c>
      <c r="C234" s="36">
        <v>988526.19</v>
      </c>
      <c r="D234" s="36">
        <v>222891.14</v>
      </c>
      <c r="E234" s="37">
        <v>0.22547800000000001</v>
      </c>
      <c r="F234" s="36">
        <v>222891.14</v>
      </c>
      <c r="G234" s="37">
        <v>0.22547800000000001</v>
      </c>
    </row>
    <row r="235" spans="1:7" ht="15.75" x14ac:dyDescent="0.25">
      <c r="A235" s="44">
        <v>25</v>
      </c>
      <c r="B235" s="35" t="s">
        <v>74</v>
      </c>
      <c r="C235" s="36">
        <v>13310143</v>
      </c>
      <c r="D235" s="36">
        <v>4623149.84</v>
      </c>
      <c r="E235" s="37">
        <v>0.34733999999999998</v>
      </c>
      <c r="F235" s="36">
        <v>2985651.96</v>
      </c>
      <c r="G235" s="37">
        <v>0.22431400000000001</v>
      </c>
    </row>
    <row r="236" spans="1:7" ht="15.75" x14ac:dyDescent="0.25">
      <c r="A236" s="44">
        <v>26</v>
      </c>
      <c r="B236" s="35" t="s">
        <v>75</v>
      </c>
      <c r="C236" s="36">
        <v>6735458.1399999997</v>
      </c>
      <c r="D236" s="36">
        <v>1892342.24</v>
      </c>
      <c r="E236" s="37">
        <v>0.28095199999999998</v>
      </c>
      <c r="F236" s="36">
        <v>1494614.13</v>
      </c>
      <c r="G236" s="37">
        <v>0.22190199999999999</v>
      </c>
    </row>
    <row r="237" spans="1:7" ht="15.75" x14ac:dyDescent="0.25">
      <c r="A237" s="44">
        <v>27</v>
      </c>
      <c r="B237" s="35" t="s">
        <v>95</v>
      </c>
      <c r="C237" s="36">
        <v>180000</v>
      </c>
      <c r="D237" s="36">
        <v>50742.18</v>
      </c>
      <c r="E237" s="37">
        <v>0.28190100000000001</v>
      </c>
      <c r="F237" s="36">
        <v>39565.21</v>
      </c>
      <c r="G237" s="37">
        <v>0.219807</v>
      </c>
    </row>
    <row r="238" spans="1:7" ht="15.75" x14ac:dyDescent="0.25">
      <c r="A238" s="44">
        <v>28</v>
      </c>
      <c r="B238" s="35" t="s">
        <v>52</v>
      </c>
      <c r="C238" s="36">
        <v>6763608.4900000002</v>
      </c>
      <c r="D238" s="36">
        <v>1678843.8</v>
      </c>
      <c r="E238" s="37">
        <v>0.24821699999999999</v>
      </c>
      <c r="F238" s="36">
        <v>1484747</v>
      </c>
      <c r="G238" s="37">
        <v>0.21951999999999999</v>
      </c>
    </row>
    <row r="239" spans="1:7" ht="15.75" x14ac:dyDescent="0.25">
      <c r="A239" s="44">
        <v>29</v>
      </c>
      <c r="B239" s="35" t="s">
        <v>68</v>
      </c>
      <c r="C239" s="36">
        <v>94441528.560000002</v>
      </c>
      <c r="D239" s="36">
        <v>28301375.219999999</v>
      </c>
      <c r="E239" s="37">
        <v>0.29967100000000002</v>
      </c>
      <c r="F239" s="36">
        <v>19805006.050000001</v>
      </c>
      <c r="G239" s="37">
        <v>0.209707</v>
      </c>
    </row>
    <row r="240" spans="1:7" ht="15.75" x14ac:dyDescent="0.25">
      <c r="A240" s="44">
        <v>30</v>
      </c>
      <c r="B240" s="35" t="s">
        <v>76</v>
      </c>
      <c r="C240" s="36">
        <v>8144551.7000000002</v>
      </c>
      <c r="D240" s="36">
        <v>3546436.48</v>
      </c>
      <c r="E240" s="37">
        <v>0.43543700000000002</v>
      </c>
      <c r="F240" s="36">
        <v>1707083.26</v>
      </c>
      <c r="G240" s="37">
        <v>0.20959800000000001</v>
      </c>
    </row>
    <row r="241" spans="1:7" ht="15.75" x14ac:dyDescent="0.25">
      <c r="A241" s="44">
        <v>31</v>
      </c>
      <c r="B241" s="35" t="s">
        <v>77</v>
      </c>
      <c r="C241" s="36">
        <v>3935840.3</v>
      </c>
      <c r="D241" s="36">
        <v>941419.71</v>
      </c>
      <c r="E241" s="37">
        <v>0.23919199999999999</v>
      </c>
      <c r="F241" s="36">
        <v>816106.86</v>
      </c>
      <c r="G241" s="37">
        <v>0.20735300000000001</v>
      </c>
    </row>
    <row r="242" spans="1:7" ht="15.75" x14ac:dyDescent="0.25">
      <c r="A242" s="44">
        <v>32</v>
      </c>
      <c r="B242" s="35" t="s">
        <v>69</v>
      </c>
      <c r="C242" s="36">
        <v>83876974.310000002</v>
      </c>
      <c r="D242" s="36">
        <v>51432341</v>
      </c>
      <c r="E242" s="37">
        <v>0.61318799999999996</v>
      </c>
      <c r="F242" s="36">
        <v>16947445.41</v>
      </c>
      <c r="G242" s="37">
        <v>0.20205100000000001</v>
      </c>
    </row>
    <row r="243" spans="1:7" ht="15.75" x14ac:dyDescent="0.25">
      <c r="A243" s="44">
        <v>33</v>
      </c>
      <c r="B243" s="35" t="s">
        <v>55</v>
      </c>
      <c r="C243" s="36">
        <v>5023406.87</v>
      </c>
      <c r="D243" s="36">
        <v>1003641.69</v>
      </c>
      <c r="E243" s="37">
        <v>0.199793</v>
      </c>
      <c r="F243" s="36">
        <v>1003641.69</v>
      </c>
      <c r="G243" s="37">
        <v>0.199793</v>
      </c>
    </row>
    <row r="244" spans="1:7" ht="15.75" x14ac:dyDescent="0.25">
      <c r="A244" s="44">
        <v>34</v>
      </c>
      <c r="B244" s="35" t="s">
        <v>72</v>
      </c>
      <c r="C244" s="36">
        <v>3500000</v>
      </c>
      <c r="D244" s="36">
        <v>1640066.71</v>
      </c>
      <c r="E244" s="37">
        <v>0.46859000000000001</v>
      </c>
      <c r="F244" s="36">
        <v>692848.36</v>
      </c>
      <c r="G244" s="37">
        <v>0.19795699999999999</v>
      </c>
    </row>
    <row r="245" spans="1:7" ht="15.75" x14ac:dyDescent="0.25">
      <c r="A245" s="44">
        <v>35</v>
      </c>
      <c r="B245" s="35" t="s">
        <v>62</v>
      </c>
      <c r="C245" s="36">
        <v>35561095.899999999</v>
      </c>
      <c r="D245" s="36">
        <v>19048414.739999998</v>
      </c>
      <c r="E245" s="37">
        <v>0.53565300000000005</v>
      </c>
      <c r="F245" s="36">
        <v>6518058.46</v>
      </c>
      <c r="G245" s="37">
        <v>0.18329200000000001</v>
      </c>
    </row>
    <row r="246" spans="1:7" ht="15.75" x14ac:dyDescent="0.25">
      <c r="A246" s="44">
        <v>36</v>
      </c>
      <c r="B246" s="35" t="s">
        <v>78</v>
      </c>
      <c r="C246" s="36">
        <v>9856803.7200000007</v>
      </c>
      <c r="D246" s="36">
        <v>2972737.09</v>
      </c>
      <c r="E246" s="37">
        <v>0.30159200000000003</v>
      </c>
      <c r="F246" s="36">
        <v>1706547.8</v>
      </c>
      <c r="G246" s="37">
        <v>0.17313400000000001</v>
      </c>
    </row>
    <row r="247" spans="1:7" ht="15.75" x14ac:dyDescent="0.25">
      <c r="A247" s="44">
        <v>37</v>
      </c>
      <c r="B247" s="35" t="s">
        <v>99</v>
      </c>
      <c r="C247" s="36">
        <v>82934960.25</v>
      </c>
      <c r="D247" s="36">
        <v>29991705.129999999</v>
      </c>
      <c r="E247" s="37">
        <v>0.36162899999999998</v>
      </c>
      <c r="F247" s="36">
        <v>14265602.17</v>
      </c>
      <c r="G247" s="37">
        <v>0.17201</v>
      </c>
    </row>
    <row r="248" spans="1:7" ht="15.75" x14ac:dyDescent="0.25">
      <c r="A248" s="44">
        <v>38</v>
      </c>
      <c r="B248" s="35" t="s">
        <v>56</v>
      </c>
      <c r="C248" s="36">
        <v>6895277.4100000001</v>
      </c>
      <c r="D248" s="36">
        <v>1374147</v>
      </c>
      <c r="E248" s="37">
        <v>0.19928799999999999</v>
      </c>
      <c r="F248" s="36">
        <v>1159439</v>
      </c>
      <c r="G248" s="37">
        <v>0.16814999999999999</v>
      </c>
    </row>
    <row r="249" spans="1:7" ht="15.75" x14ac:dyDescent="0.25">
      <c r="A249" s="44">
        <v>39</v>
      </c>
      <c r="B249" s="35" t="s">
        <v>104</v>
      </c>
      <c r="C249" s="36">
        <v>2828262.51</v>
      </c>
      <c r="D249" s="36">
        <v>1097028.69</v>
      </c>
      <c r="E249" s="37">
        <v>0.38788099999999998</v>
      </c>
      <c r="F249" s="36">
        <v>467681.42</v>
      </c>
      <c r="G249" s="37">
        <v>0.16536000000000001</v>
      </c>
    </row>
    <row r="250" spans="1:7" ht="15.75" x14ac:dyDescent="0.25">
      <c r="A250" s="44">
        <v>40</v>
      </c>
      <c r="B250" s="35" t="s">
        <v>105</v>
      </c>
      <c r="C250" s="36">
        <v>6005041.9699999997</v>
      </c>
      <c r="D250" s="36">
        <v>1216128.17</v>
      </c>
      <c r="E250" s="37">
        <v>0.202518</v>
      </c>
      <c r="F250" s="36">
        <v>977062.06</v>
      </c>
      <c r="G250" s="37">
        <v>0.16270699999999999</v>
      </c>
    </row>
    <row r="251" spans="1:7" ht="15.75" x14ac:dyDescent="0.25">
      <c r="A251" s="44">
        <v>41</v>
      </c>
      <c r="B251" s="35" t="s">
        <v>109</v>
      </c>
      <c r="C251" s="36">
        <v>23118066.379999999</v>
      </c>
      <c r="D251" s="36">
        <v>6590939.0800000001</v>
      </c>
      <c r="E251" s="37">
        <v>0.28509899999999999</v>
      </c>
      <c r="F251" s="36">
        <v>3665108.72</v>
      </c>
      <c r="G251" s="37">
        <v>0.15853900000000001</v>
      </c>
    </row>
    <row r="252" spans="1:7" ht="15.75" x14ac:dyDescent="0.25">
      <c r="A252" s="44">
        <v>42</v>
      </c>
      <c r="B252" s="35" t="s">
        <v>70</v>
      </c>
      <c r="C252" s="36">
        <v>109952118.73999999</v>
      </c>
      <c r="D252" s="36">
        <v>66246757.159999996</v>
      </c>
      <c r="E252" s="37">
        <v>0.60250599999999999</v>
      </c>
      <c r="F252" s="36">
        <v>17408435.18</v>
      </c>
      <c r="G252" s="37">
        <v>0.158327</v>
      </c>
    </row>
    <row r="253" spans="1:7" ht="15.75" x14ac:dyDescent="0.25">
      <c r="A253" s="44">
        <v>43</v>
      </c>
      <c r="B253" s="35" t="s">
        <v>63</v>
      </c>
      <c r="C253" s="36">
        <v>54576</v>
      </c>
      <c r="D253" s="36">
        <v>8407.9</v>
      </c>
      <c r="E253" s="37">
        <v>0.154059</v>
      </c>
      <c r="F253" s="36">
        <v>8407.9</v>
      </c>
      <c r="G253" s="37">
        <v>0.154059</v>
      </c>
    </row>
    <row r="254" spans="1:7" ht="15.75" x14ac:dyDescent="0.25">
      <c r="A254" s="44">
        <v>44</v>
      </c>
      <c r="B254" s="35" t="s">
        <v>83</v>
      </c>
      <c r="C254" s="36">
        <v>1820000</v>
      </c>
      <c r="D254" s="36">
        <v>444421.9</v>
      </c>
      <c r="E254" s="37">
        <v>0.24418799999999999</v>
      </c>
      <c r="F254" s="36">
        <v>270885.67</v>
      </c>
      <c r="G254" s="37">
        <v>0.148838</v>
      </c>
    </row>
    <row r="255" spans="1:7" ht="15.75" x14ac:dyDescent="0.25">
      <c r="A255" s="44">
        <v>45</v>
      </c>
      <c r="B255" s="35" t="s">
        <v>100</v>
      </c>
      <c r="C255" s="36">
        <v>3249403.37</v>
      </c>
      <c r="D255" s="36">
        <v>1201451.03</v>
      </c>
      <c r="E255" s="37">
        <v>0.36974499999999999</v>
      </c>
      <c r="F255" s="36">
        <v>480731.58</v>
      </c>
      <c r="G255" s="37">
        <v>0.14794499999999999</v>
      </c>
    </row>
    <row r="256" spans="1:7" ht="15.75" x14ac:dyDescent="0.25">
      <c r="A256" s="44">
        <v>46</v>
      </c>
      <c r="B256" s="35" t="s">
        <v>96</v>
      </c>
      <c r="C256" s="36">
        <v>16171816.029999999</v>
      </c>
      <c r="D256" s="36">
        <v>9503460.3699999992</v>
      </c>
      <c r="E256" s="37">
        <v>0.58765599999999996</v>
      </c>
      <c r="F256" s="36">
        <v>2246620.5699999998</v>
      </c>
      <c r="G256" s="37">
        <v>0.13892199999999999</v>
      </c>
    </row>
    <row r="257" spans="1:7" ht="15.75" x14ac:dyDescent="0.25">
      <c r="A257" s="44">
        <v>47</v>
      </c>
      <c r="B257" s="35" t="s">
        <v>114</v>
      </c>
      <c r="C257" s="36">
        <v>255246.1</v>
      </c>
      <c r="D257" s="36">
        <v>32806.9</v>
      </c>
      <c r="E257" s="37">
        <v>0.12853000000000001</v>
      </c>
      <c r="F257" s="36">
        <v>32806.9</v>
      </c>
      <c r="G257" s="37">
        <v>0.12853000000000001</v>
      </c>
    </row>
    <row r="258" spans="1:7" ht="15.75" x14ac:dyDescent="0.25">
      <c r="A258" s="44">
        <v>48</v>
      </c>
      <c r="B258" s="35" t="s">
        <v>49</v>
      </c>
      <c r="C258" s="36">
        <v>1398944.12</v>
      </c>
      <c r="D258" s="36">
        <v>339011.09</v>
      </c>
      <c r="E258" s="37">
        <v>0.24233399999999999</v>
      </c>
      <c r="F258" s="36">
        <v>177583.78</v>
      </c>
      <c r="G258" s="37">
        <v>0.126941</v>
      </c>
    </row>
    <row r="259" spans="1:7" ht="15.75" x14ac:dyDescent="0.25">
      <c r="A259" s="44">
        <v>49</v>
      </c>
      <c r="B259" s="35" t="s">
        <v>79</v>
      </c>
      <c r="C259" s="36">
        <v>6184567.8799999999</v>
      </c>
      <c r="D259" s="36">
        <v>989208.48</v>
      </c>
      <c r="E259" s="37">
        <v>0.15994800000000001</v>
      </c>
      <c r="F259" s="36">
        <v>711526.03</v>
      </c>
      <c r="G259" s="37">
        <v>0.115049</v>
      </c>
    </row>
    <row r="260" spans="1:7" ht="15.75" x14ac:dyDescent="0.25">
      <c r="A260" s="44">
        <v>50</v>
      </c>
      <c r="B260" s="35" t="s">
        <v>101</v>
      </c>
      <c r="C260" s="36">
        <v>21647346.329999998</v>
      </c>
      <c r="D260" s="36">
        <v>6573507.8099999996</v>
      </c>
      <c r="E260" s="37">
        <v>0.30366300000000002</v>
      </c>
      <c r="F260" s="36">
        <v>2479120.94</v>
      </c>
      <c r="G260" s="37">
        <v>0.114523</v>
      </c>
    </row>
    <row r="261" spans="1:7" ht="15.75" x14ac:dyDescent="0.25">
      <c r="A261" s="44">
        <v>51</v>
      </c>
      <c r="B261" s="35" t="s">
        <v>115</v>
      </c>
      <c r="C261" s="36">
        <v>500810</v>
      </c>
      <c r="D261" s="36">
        <v>109205</v>
      </c>
      <c r="E261" s="37">
        <v>0.218057</v>
      </c>
      <c r="F261" s="36">
        <v>37489</v>
      </c>
      <c r="G261" s="37">
        <v>7.4857000000000007E-2</v>
      </c>
    </row>
    <row r="262" spans="1:7" ht="15.75" x14ac:dyDescent="0.25">
      <c r="A262" s="44">
        <v>52</v>
      </c>
      <c r="B262" s="35" t="s">
        <v>117</v>
      </c>
      <c r="C262" s="36">
        <v>5672978.3899999997</v>
      </c>
      <c r="D262" s="36">
        <v>1617038.92</v>
      </c>
      <c r="E262" s="37">
        <v>0.28504200000000002</v>
      </c>
      <c r="F262" s="36">
        <v>419857.8</v>
      </c>
      <c r="G262" s="37">
        <v>7.4010000000000006E-2</v>
      </c>
    </row>
    <row r="263" spans="1:7" ht="15.75" x14ac:dyDescent="0.25">
      <c r="A263" s="44">
        <v>53</v>
      </c>
      <c r="B263" s="35" t="s">
        <v>110</v>
      </c>
      <c r="C263" s="36">
        <v>26796974.510000002</v>
      </c>
      <c r="D263" s="36">
        <v>2803399</v>
      </c>
      <c r="E263" s="37">
        <v>0.104616</v>
      </c>
      <c r="F263" s="36">
        <v>1649233.7</v>
      </c>
      <c r="G263" s="37">
        <v>6.1545999999999997E-2</v>
      </c>
    </row>
    <row r="264" spans="1:7" ht="15.75" x14ac:dyDescent="0.25">
      <c r="A264" s="44">
        <v>54</v>
      </c>
      <c r="B264" s="35" t="s">
        <v>118</v>
      </c>
      <c r="C264" s="36">
        <v>4818688.6100000003</v>
      </c>
      <c r="D264" s="36">
        <v>1032477.5</v>
      </c>
      <c r="E264" s="37">
        <v>0.21426500000000001</v>
      </c>
      <c r="F264" s="36">
        <v>294854.83</v>
      </c>
      <c r="G264" s="37">
        <v>6.1190000000000001E-2</v>
      </c>
    </row>
    <row r="265" spans="1:7" ht="15.75" x14ac:dyDescent="0.25">
      <c r="A265" s="44">
        <v>55</v>
      </c>
      <c r="B265" s="35" t="s">
        <v>119</v>
      </c>
      <c r="C265" s="36">
        <v>5841017.4400000004</v>
      </c>
      <c r="D265" s="36">
        <v>767401.85</v>
      </c>
      <c r="E265" s="37">
        <v>0.131382</v>
      </c>
      <c r="F265" s="36">
        <v>316320.94</v>
      </c>
      <c r="G265" s="37">
        <v>5.4155000000000002E-2</v>
      </c>
    </row>
    <row r="266" spans="1:7" ht="15.75" x14ac:dyDescent="0.25">
      <c r="A266" s="44">
        <v>56</v>
      </c>
      <c r="B266" s="35" t="s">
        <v>50</v>
      </c>
      <c r="C266" s="36">
        <v>3200000</v>
      </c>
      <c r="D266" s="36">
        <v>392843.63</v>
      </c>
      <c r="E266" s="37">
        <v>0.122764</v>
      </c>
      <c r="F266" s="36">
        <v>168578.47</v>
      </c>
      <c r="G266" s="37">
        <v>5.2680999999999999E-2</v>
      </c>
    </row>
    <row r="267" spans="1:7" ht="15.75" x14ac:dyDescent="0.25">
      <c r="A267" s="44">
        <v>57</v>
      </c>
      <c r="B267" s="35" t="s">
        <v>120</v>
      </c>
      <c r="C267" s="36">
        <v>1687265.19</v>
      </c>
      <c r="D267" s="36">
        <v>248243.77</v>
      </c>
      <c r="E267" s="37">
        <v>0.14712800000000001</v>
      </c>
      <c r="F267" s="36">
        <v>88311.73</v>
      </c>
      <c r="G267" s="37">
        <v>5.2339999999999998E-2</v>
      </c>
    </row>
    <row r="268" spans="1:7" ht="15.75" x14ac:dyDescent="0.25">
      <c r="A268" s="44">
        <v>58</v>
      </c>
      <c r="B268" s="35" t="s">
        <v>106</v>
      </c>
      <c r="C268" s="36">
        <v>5086022</v>
      </c>
      <c r="D268" s="36">
        <v>626255.35999999999</v>
      </c>
      <c r="E268" s="37">
        <v>0.12313300000000001</v>
      </c>
      <c r="F268" s="36">
        <v>264354.51</v>
      </c>
      <c r="G268" s="37">
        <v>5.1977000000000002E-2</v>
      </c>
    </row>
    <row r="269" spans="1:7" ht="15.75" x14ac:dyDescent="0.25">
      <c r="A269" s="44">
        <v>59</v>
      </c>
      <c r="B269" s="35" t="s">
        <v>111</v>
      </c>
      <c r="C269" s="36">
        <v>319020</v>
      </c>
      <c r="D269" s="36">
        <v>63829.8</v>
      </c>
      <c r="E269" s="37">
        <v>0.20008100000000001</v>
      </c>
      <c r="F269" s="36">
        <v>13912.2</v>
      </c>
      <c r="G269" s="37">
        <v>4.3609000000000002E-2</v>
      </c>
    </row>
    <row r="270" spans="1:7" ht="15.75" x14ac:dyDescent="0.25">
      <c r="A270" s="44">
        <v>60</v>
      </c>
      <c r="B270" s="35" t="s">
        <v>121</v>
      </c>
      <c r="C270" s="36">
        <v>5364404.4000000004</v>
      </c>
      <c r="D270" s="36">
        <v>877988.08</v>
      </c>
      <c r="E270" s="37">
        <v>0.16366900000000001</v>
      </c>
      <c r="F270" s="36">
        <v>221822.59</v>
      </c>
      <c r="G270" s="37">
        <v>4.1350999999999999E-2</v>
      </c>
    </row>
    <row r="271" spans="1:7" ht="15.75" x14ac:dyDescent="0.25">
      <c r="A271" s="44">
        <v>61</v>
      </c>
      <c r="B271" s="35" t="s">
        <v>112</v>
      </c>
      <c r="C271" s="36">
        <v>947154.55</v>
      </c>
      <c r="D271" s="36">
        <v>37872.11</v>
      </c>
      <c r="E271" s="37">
        <v>3.9985E-2</v>
      </c>
      <c r="F271" s="36">
        <v>37632.11</v>
      </c>
      <c r="G271" s="37">
        <v>3.9732000000000003E-2</v>
      </c>
    </row>
    <row r="272" spans="1:7" ht="15.75" x14ac:dyDescent="0.25">
      <c r="A272" s="44">
        <v>62</v>
      </c>
      <c r="B272" s="35" t="s">
        <v>122</v>
      </c>
      <c r="C272" s="36">
        <v>5766534.1500000004</v>
      </c>
      <c r="D272" s="36">
        <v>1228531.81</v>
      </c>
      <c r="E272" s="37">
        <v>0.21304500000000001</v>
      </c>
      <c r="F272" s="36">
        <v>189986.67</v>
      </c>
      <c r="G272" s="37">
        <v>3.2946000000000003E-2</v>
      </c>
    </row>
    <row r="273" spans="1:7" ht="15.75" x14ac:dyDescent="0.25">
      <c r="A273" s="44">
        <v>63</v>
      </c>
      <c r="B273" s="35" t="s">
        <v>123</v>
      </c>
      <c r="C273" s="36">
        <v>7001711.5300000003</v>
      </c>
      <c r="D273" s="36">
        <v>1195746.02</v>
      </c>
      <c r="E273" s="37">
        <v>0.17077899999999999</v>
      </c>
      <c r="F273" s="36">
        <v>217267.12</v>
      </c>
      <c r="G273" s="37">
        <v>3.1031E-2</v>
      </c>
    </row>
    <row r="274" spans="1:7" ht="15.75" x14ac:dyDescent="0.25">
      <c r="A274" s="44">
        <v>64</v>
      </c>
      <c r="B274" s="35" t="s">
        <v>124</v>
      </c>
      <c r="C274" s="36">
        <v>6803103.3200000003</v>
      </c>
      <c r="D274" s="36">
        <v>863928.26</v>
      </c>
      <c r="E274" s="37">
        <v>0.12698999999999999</v>
      </c>
      <c r="F274" s="36">
        <v>192969.06</v>
      </c>
      <c r="G274" s="37">
        <v>2.8365000000000001E-2</v>
      </c>
    </row>
    <row r="275" spans="1:7" ht="15.75" x14ac:dyDescent="0.25">
      <c r="A275" s="44">
        <v>65</v>
      </c>
      <c r="B275" s="35" t="s">
        <v>129</v>
      </c>
      <c r="C275" s="36">
        <v>8679700.0099999998</v>
      </c>
      <c r="D275" s="36">
        <v>1658241.92</v>
      </c>
      <c r="E275" s="37">
        <v>0.191048</v>
      </c>
      <c r="F275" s="36">
        <v>180156.15</v>
      </c>
      <c r="G275" s="37">
        <v>2.0756E-2</v>
      </c>
    </row>
    <row r="276" spans="1:7" ht="15.75" x14ac:dyDescent="0.25">
      <c r="A276" s="44">
        <v>66</v>
      </c>
      <c r="B276" s="35" t="s">
        <v>125</v>
      </c>
      <c r="C276" s="36">
        <v>1738553.7</v>
      </c>
      <c r="D276" s="36">
        <v>165226.15</v>
      </c>
      <c r="E276" s="37">
        <v>9.5036999999999996E-2</v>
      </c>
      <c r="F276" s="36">
        <v>26837.439999999999</v>
      </c>
      <c r="G276" s="37">
        <v>1.5436999999999999E-2</v>
      </c>
    </row>
    <row r="277" spans="1:7" ht="15.75" x14ac:dyDescent="0.25">
      <c r="A277" s="44">
        <v>67</v>
      </c>
      <c r="B277" s="35" t="s">
        <v>126</v>
      </c>
      <c r="C277" s="36">
        <v>5077567.4000000004</v>
      </c>
      <c r="D277" s="36">
        <v>859379.53</v>
      </c>
      <c r="E277" s="37">
        <v>0.16925000000000001</v>
      </c>
      <c r="F277" s="36">
        <v>71073.03</v>
      </c>
      <c r="G277" s="37">
        <v>1.3997000000000001E-2</v>
      </c>
    </row>
    <row r="278" spans="1:7" ht="15.75" x14ac:dyDescent="0.25">
      <c r="A278" s="44">
        <v>68</v>
      </c>
      <c r="B278" s="35" t="s">
        <v>127</v>
      </c>
      <c r="C278" s="36">
        <v>6235048.1600000001</v>
      </c>
      <c r="D278" s="36">
        <v>148692.44</v>
      </c>
      <c r="E278" s="37">
        <v>2.3848000000000001E-2</v>
      </c>
      <c r="F278" s="36">
        <v>65248.84</v>
      </c>
      <c r="G278" s="37">
        <v>1.0465E-2</v>
      </c>
    </row>
    <row r="279" spans="1:7" ht="15.75" x14ac:dyDescent="0.25">
      <c r="A279" s="44">
        <v>69</v>
      </c>
      <c r="B279" s="35" t="s">
        <v>80</v>
      </c>
      <c r="C279" s="36">
        <v>717498.4</v>
      </c>
      <c r="D279" s="36">
        <v>6960</v>
      </c>
      <c r="E279" s="37">
        <v>9.7000000000000003E-3</v>
      </c>
      <c r="F279" s="36">
        <v>5220</v>
      </c>
      <c r="G279" s="37">
        <v>7.2750000000000002E-3</v>
      </c>
    </row>
    <row r="280" spans="1:7" ht="15.75" x14ac:dyDescent="0.25">
      <c r="A280" s="44">
        <v>70</v>
      </c>
      <c r="B280" s="35" t="s">
        <v>107</v>
      </c>
      <c r="C280" s="36">
        <v>900871.85</v>
      </c>
      <c r="D280" s="36">
        <v>46023.69</v>
      </c>
      <c r="E280" s="37">
        <v>5.1088000000000001E-2</v>
      </c>
      <c r="F280" s="36">
        <v>3641.08</v>
      </c>
      <c r="G280" s="37">
        <v>4.0419999999999996E-3</v>
      </c>
    </row>
    <row r="281" spans="1:7" ht="15.75" x14ac:dyDescent="0.25">
      <c r="A281" s="44">
        <v>71</v>
      </c>
      <c r="B281" s="35" t="s">
        <v>64</v>
      </c>
      <c r="C281" s="36">
        <v>10000</v>
      </c>
      <c r="D281" s="36">
        <v>0</v>
      </c>
      <c r="E281" s="37">
        <v>0</v>
      </c>
      <c r="F281" s="36">
        <v>0</v>
      </c>
      <c r="G281" s="37">
        <v>0</v>
      </c>
    </row>
    <row r="282" spans="1:7" x14ac:dyDescent="0.25">
      <c r="A282" s="71" t="s">
        <v>130</v>
      </c>
      <c r="B282" s="72"/>
      <c r="C282" s="41">
        <v>1593980702.72</v>
      </c>
      <c r="D282" s="41">
        <v>679876842.91999996</v>
      </c>
      <c r="E282" s="42">
        <v>0.42652800000000002</v>
      </c>
      <c r="F282" s="41">
        <v>335140371.73000002</v>
      </c>
      <c r="G282" s="42">
        <v>0.210254</v>
      </c>
    </row>
    <row r="283" spans="1:7" ht="6.95" customHeight="1" x14ac:dyDescent="0.25"/>
    <row r="284" spans="1:7" x14ac:dyDescent="0.25"/>
    <row r="285" spans="1:7" hidden="1" x14ac:dyDescent="0.25"/>
    <row r="286" spans="1:7" ht="15.75" hidden="1" x14ac:dyDescent="0.25">
      <c r="A286" s="43"/>
      <c r="B286" s="43"/>
      <c r="C286" s="43"/>
      <c r="D286" s="43"/>
      <c r="E286" s="43"/>
      <c r="F286" s="43"/>
      <c r="G286" s="43"/>
    </row>
  </sheetData>
  <mergeCells count="33">
    <mergeCell ref="A1:G1"/>
    <mergeCell ref="A2:G2"/>
    <mergeCell ref="A3:G3"/>
    <mergeCell ref="A4:G4"/>
    <mergeCell ref="A6:A11"/>
    <mergeCell ref="A12:A14"/>
    <mergeCell ref="A15:A18"/>
    <mergeCell ref="A19:A26"/>
    <mergeCell ref="A27:A32"/>
    <mergeCell ref="A33:A34"/>
    <mergeCell ref="A35:A42"/>
    <mergeCell ref="A43:A45"/>
    <mergeCell ref="A46:A58"/>
    <mergeCell ref="A59:A63"/>
    <mergeCell ref="A64:A69"/>
    <mergeCell ref="A70:A74"/>
    <mergeCell ref="A75:A77"/>
    <mergeCell ref="A78:A89"/>
    <mergeCell ref="A90:A91"/>
    <mergeCell ref="A92:B92"/>
    <mergeCell ref="A97:G97"/>
    <mergeCell ref="A98:G98"/>
    <mergeCell ref="A99:G99"/>
    <mergeCell ref="A116:B116"/>
    <mergeCell ref="A122:G122"/>
    <mergeCell ref="A208:G208"/>
    <mergeCell ref="A209:G209"/>
    <mergeCell ref="A282:B282"/>
    <mergeCell ref="A123:G123"/>
    <mergeCell ref="A177:B177"/>
    <mergeCell ref="A183:G183"/>
    <mergeCell ref="A184:G184"/>
    <mergeCell ref="A205:B205"/>
  </mergeCells>
  <printOptions horizontalCentered="1" verticalCentered="1"/>
  <pageMargins left="0.39370078740157483" right="0.39370078740157483" top="0.39370078740157483" bottom="0.39370078740157483" header="0" footer="0"/>
  <pageSetup paperSize="9" scale="48" fitToHeight="0" orientation="portrait" r:id="rId1"/>
  <rowBreaks count="5" manualBreakCount="5">
    <brk id="1" max="16383" man="1"/>
    <brk id="94" max="16383" man="1"/>
    <brk id="118" max="16383" man="1"/>
    <brk id="178" max="16383" man="1"/>
    <brk id="20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2"/>
  <sheetViews>
    <sheetView topLeftCell="A16" workbookViewId="0">
      <selection activeCell="A2" sqref="A2:G2"/>
    </sheetView>
  </sheetViews>
  <sheetFormatPr baseColWidth="10" defaultColWidth="0" defaultRowHeight="15" zeroHeight="1" x14ac:dyDescent="0.25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  <col min="8" max="8" width="1.140625" customWidth="1"/>
    <col min="9" max="16384" width="9.140625" hidden="1"/>
  </cols>
  <sheetData>
    <row r="1" spans="1:7" ht="140.1" customHeight="1" x14ac:dyDescent="0.25">
      <c r="A1" s="77" t="s">
        <v>156</v>
      </c>
      <c r="B1" s="74"/>
      <c r="C1" s="74"/>
      <c r="D1" s="74"/>
      <c r="E1" s="74"/>
      <c r="F1" s="74"/>
      <c r="G1" s="74"/>
    </row>
    <row r="2" spans="1:7" x14ac:dyDescent="0.25">
      <c r="A2" s="74"/>
      <c r="B2" s="74"/>
      <c r="C2" s="74"/>
      <c r="D2" s="74"/>
      <c r="E2" s="74"/>
      <c r="F2" s="74"/>
      <c r="G2" s="74"/>
    </row>
    <row r="3" spans="1:7" x14ac:dyDescent="0.25">
      <c r="A3" s="78" t="s">
        <v>39</v>
      </c>
      <c r="B3" s="74"/>
      <c r="C3" s="74"/>
      <c r="D3" s="74"/>
      <c r="E3" s="74"/>
      <c r="F3" s="74"/>
      <c r="G3" s="74"/>
    </row>
    <row r="4" spans="1:7" x14ac:dyDescent="0.25">
      <c r="A4" s="78" t="s">
        <v>138</v>
      </c>
      <c r="B4" s="74"/>
      <c r="C4" s="74"/>
      <c r="D4" s="74"/>
      <c r="E4" s="74"/>
      <c r="F4" s="74"/>
      <c r="G4" s="74"/>
    </row>
    <row r="5" spans="1:7" ht="38.25" x14ac:dyDescent="0.25">
      <c r="A5" s="33" t="s">
        <v>41</v>
      </c>
      <c r="B5" s="34" t="s">
        <v>42</v>
      </c>
      <c r="C5" s="33" t="s">
        <v>18</v>
      </c>
      <c r="D5" s="33" t="s">
        <v>19</v>
      </c>
      <c r="E5" s="33" t="s">
        <v>43</v>
      </c>
      <c r="F5" s="33" t="s">
        <v>21</v>
      </c>
      <c r="G5" s="33" t="s">
        <v>44</v>
      </c>
    </row>
    <row r="6" spans="1:7" ht="15.75" x14ac:dyDescent="0.25">
      <c r="A6" s="75">
        <v>1</v>
      </c>
      <c r="B6" s="38" t="s">
        <v>97</v>
      </c>
      <c r="C6" s="39">
        <v>4457403.37</v>
      </c>
      <c r="D6" s="39">
        <v>2263891.4900000002</v>
      </c>
      <c r="E6" s="40">
        <v>0.50789499999999999</v>
      </c>
      <c r="F6" s="39">
        <v>1542587.04</v>
      </c>
      <c r="G6" s="40">
        <v>0.34607300000000002</v>
      </c>
    </row>
    <row r="7" spans="1:7" ht="15.75" x14ac:dyDescent="0.25">
      <c r="A7" s="76"/>
      <c r="B7" s="35" t="s">
        <v>98</v>
      </c>
      <c r="C7" s="36">
        <v>1208000</v>
      </c>
      <c r="D7" s="36">
        <v>1062440.46</v>
      </c>
      <c r="E7" s="37">
        <v>0.87950399999999995</v>
      </c>
      <c r="F7" s="36">
        <v>1061855.46</v>
      </c>
      <c r="G7" s="37">
        <v>0.87901899999999999</v>
      </c>
    </row>
    <row r="8" spans="1:7" ht="15.75" x14ac:dyDescent="0.25">
      <c r="A8" s="76"/>
      <c r="B8" s="35" t="s">
        <v>100</v>
      </c>
      <c r="C8" s="36">
        <v>3249403.37</v>
      </c>
      <c r="D8" s="36">
        <v>1201451.03</v>
      </c>
      <c r="E8" s="37">
        <v>0.36974499999999999</v>
      </c>
      <c r="F8" s="36">
        <v>480731.58</v>
      </c>
      <c r="G8" s="37">
        <v>0.14794499999999999</v>
      </c>
    </row>
    <row r="9" spans="1:7" ht="15.75" x14ac:dyDescent="0.25">
      <c r="A9" s="75">
        <v>2</v>
      </c>
      <c r="B9" s="38" t="s">
        <v>45</v>
      </c>
      <c r="C9" s="39">
        <v>20707911.75</v>
      </c>
      <c r="D9" s="39">
        <v>7842521.8399999999</v>
      </c>
      <c r="E9" s="40">
        <v>0.37872099999999997</v>
      </c>
      <c r="F9" s="39">
        <v>5298297.57</v>
      </c>
      <c r="G9" s="40">
        <v>0.255859</v>
      </c>
    </row>
    <row r="10" spans="1:7" ht="15.75" x14ac:dyDescent="0.25">
      <c r="A10" s="76"/>
      <c r="B10" s="35" t="s">
        <v>46</v>
      </c>
      <c r="C10" s="36">
        <v>3807911.75</v>
      </c>
      <c r="D10" s="36">
        <v>1585272.02</v>
      </c>
      <c r="E10" s="37">
        <v>0.41631000000000001</v>
      </c>
      <c r="F10" s="36">
        <v>1585272.02</v>
      </c>
      <c r="G10" s="37">
        <v>0.41631000000000001</v>
      </c>
    </row>
    <row r="11" spans="1:7" ht="15.75" x14ac:dyDescent="0.25">
      <c r="A11" s="76"/>
      <c r="B11" s="35" t="s">
        <v>47</v>
      </c>
      <c r="C11" s="36">
        <v>13700000</v>
      </c>
      <c r="D11" s="36">
        <v>5864406.1900000004</v>
      </c>
      <c r="E11" s="37">
        <v>0.42805900000000002</v>
      </c>
      <c r="F11" s="36">
        <v>3544447.08</v>
      </c>
      <c r="G11" s="37">
        <v>0.25871899999999998</v>
      </c>
    </row>
    <row r="12" spans="1:7" ht="15.75" x14ac:dyDescent="0.25">
      <c r="A12" s="76"/>
      <c r="B12" s="35" t="s">
        <v>50</v>
      </c>
      <c r="C12" s="36">
        <v>3200000</v>
      </c>
      <c r="D12" s="36">
        <v>392843.63</v>
      </c>
      <c r="E12" s="37">
        <v>0.122764</v>
      </c>
      <c r="F12" s="36">
        <v>168578.47</v>
      </c>
      <c r="G12" s="37">
        <v>5.2680999999999999E-2</v>
      </c>
    </row>
    <row r="13" spans="1:7" ht="15.75" x14ac:dyDescent="0.25">
      <c r="A13" s="75">
        <v>3</v>
      </c>
      <c r="B13" s="38" t="s">
        <v>51</v>
      </c>
      <c r="C13" s="39">
        <v>311634235.38</v>
      </c>
      <c r="D13" s="39">
        <v>88890748.469999999</v>
      </c>
      <c r="E13" s="40">
        <v>0.28524100000000002</v>
      </c>
      <c r="F13" s="39">
        <v>74020742.150000006</v>
      </c>
      <c r="G13" s="40">
        <v>0.23752400000000001</v>
      </c>
    </row>
    <row r="14" spans="1:7" ht="15.75" x14ac:dyDescent="0.25">
      <c r="A14" s="76"/>
      <c r="B14" s="35" t="s">
        <v>51</v>
      </c>
      <c r="C14" s="36">
        <v>304870626.88999999</v>
      </c>
      <c r="D14" s="36">
        <v>87211904.670000002</v>
      </c>
      <c r="E14" s="37">
        <v>0.28606199999999998</v>
      </c>
      <c r="F14" s="36">
        <v>72535995.150000006</v>
      </c>
      <c r="G14" s="37">
        <v>0.237924</v>
      </c>
    </row>
    <row r="15" spans="1:7" ht="15.75" x14ac:dyDescent="0.25">
      <c r="A15" s="76"/>
      <c r="B15" s="35" t="s">
        <v>52</v>
      </c>
      <c r="C15" s="36">
        <v>6763608.4900000002</v>
      </c>
      <c r="D15" s="36">
        <v>1678843.8</v>
      </c>
      <c r="E15" s="37">
        <v>0.24821699999999999</v>
      </c>
      <c r="F15" s="36">
        <v>1484747</v>
      </c>
      <c r="G15" s="37">
        <v>0.21951999999999999</v>
      </c>
    </row>
    <row r="16" spans="1:7" ht="15.75" x14ac:dyDescent="0.25">
      <c r="A16" s="75">
        <v>4</v>
      </c>
      <c r="B16" s="38" t="s">
        <v>53</v>
      </c>
      <c r="C16" s="39">
        <v>17445277.41</v>
      </c>
      <c r="D16" s="39">
        <v>4860068.47</v>
      </c>
      <c r="E16" s="40">
        <v>0.27858899999999998</v>
      </c>
      <c r="F16" s="39">
        <v>4080491.01</v>
      </c>
      <c r="G16" s="40">
        <v>0.233902</v>
      </c>
    </row>
    <row r="17" spans="1:7" ht="15.75" x14ac:dyDescent="0.25">
      <c r="A17" s="76"/>
      <c r="B17" s="35" t="s">
        <v>54</v>
      </c>
      <c r="C17" s="36">
        <v>6150000</v>
      </c>
      <c r="D17" s="36">
        <v>2527415.96</v>
      </c>
      <c r="E17" s="37">
        <v>0.41096199999999999</v>
      </c>
      <c r="F17" s="36">
        <v>1962546.5</v>
      </c>
      <c r="G17" s="37">
        <v>0.31911299999999998</v>
      </c>
    </row>
    <row r="18" spans="1:7" ht="15.75" x14ac:dyDescent="0.25">
      <c r="A18" s="76"/>
      <c r="B18" s="35" t="s">
        <v>55</v>
      </c>
      <c r="C18" s="36">
        <v>4400000</v>
      </c>
      <c r="D18" s="36">
        <v>958505.51</v>
      </c>
      <c r="E18" s="37">
        <v>0.21784200000000001</v>
      </c>
      <c r="F18" s="36">
        <v>958505.51</v>
      </c>
      <c r="G18" s="37">
        <v>0.21784200000000001</v>
      </c>
    </row>
    <row r="19" spans="1:7" ht="15.75" x14ac:dyDescent="0.25">
      <c r="A19" s="76"/>
      <c r="B19" s="35" t="s">
        <v>56</v>
      </c>
      <c r="C19" s="36">
        <v>6895277.4100000001</v>
      </c>
      <c r="D19" s="36">
        <v>1374147</v>
      </c>
      <c r="E19" s="37">
        <v>0.19928799999999999</v>
      </c>
      <c r="F19" s="36">
        <v>1159439</v>
      </c>
      <c r="G19" s="37">
        <v>0.16814999999999999</v>
      </c>
    </row>
    <row r="20" spans="1:7" ht="15.75" x14ac:dyDescent="0.25">
      <c r="A20" s="75">
        <v>5</v>
      </c>
      <c r="B20" s="38" t="s">
        <v>57</v>
      </c>
      <c r="C20" s="39">
        <v>48536480.409999996</v>
      </c>
      <c r="D20" s="39">
        <v>23684680.289999999</v>
      </c>
      <c r="E20" s="40">
        <v>0.48797699999999999</v>
      </c>
      <c r="F20" s="39">
        <v>10501415.34</v>
      </c>
      <c r="G20" s="40">
        <v>0.216361</v>
      </c>
    </row>
    <row r="21" spans="1:7" ht="15.75" x14ac:dyDescent="0.25">
      <c r="A21" s="76"/>
      <c r="B21" s="35" t="s">
        <v>58</v>
      </c>
      <c r="C21" s="36">
        <v>10595947.4</v>
      </c>
      <c r="D21" s="36">
        <v>3810929.27</v>
      </c>
      <c r="E21" s="37">
        <v>0.35965900000000001</v>
      </c>
      <c r="F21" s="36">
        <v>3289781.47</v>
      </c>
      <c r="G21" s="37">
        <v>0.310475</v>
      </c>
    </row>
    <row r="22" spans="1:7" ht="15.75" x14ac:dyDescent="0.25">
      <c r="A22" s="76"/>
      <c r="B22" s="35" t="s">
        <v>59</v>
      </c>
      <c r="C22" s="36">
        <v>2125861.11</v>
      </c>
      <c r="D22" s="36">
        <v>715254.92</v>
      </c>
      <c r="E22" s="37">
        <v>0.33645399999999998</v>
      </c>
      <c r="F22" s="36">
        <v>632873.61</v>
      </c>
      <c r="G22" s="37">
        <v>0.29770200000000002</v>
      </c>
    </row>
    <row r="23" spans="1:7" ht="15.75" x14ac:dyDescent="0.25">
      <c r="A23" s="76"/>
      <c r="B23" s="35" t="s">
        <v>60</v>
      </c>
      <c r="C23" s="36">
        <v>114000</v>
      </c>
      <c r="D23" s="36">
        <v>82539.56</v>
      </c>
      <c r="E23" s="37">
        <v>0.72403099999999998</v>
      </c>
      <c r="F23" s="36">
        <v>33160</v>
      </c>
      <c r="G23" s="37">
        <v>0.290877</v>
      </c>
    </row>
    <row r="24" spans="1:7" ht="15.75" x14ac:dyDescent="0.25">
      <c r="A24" s="76"/>
      <c r="B24" s="35" t="s">
        <v>61</v>
      </c>
      <c r="C24" s="36">
        <v>75000</v>
      </c>
      <c r="D24" s="36">
        <v>19133.900000000001</v>
      </c>
      <c r="E24" s="37">
        <v>0.25511899999999998</v>
      </c>
      <c r="F24" s="36">
        <v>19133.900000000001</v>
      </c>
      <c r="G24" s="37">
        <v>0.25511899999999998</v>
      </c>
    </row>
    <row r="25" spans="1:7" ht="15.75" x14ac:dyDescent="0.25">
      <c r="A25" s="76"/>
      <c r="B25" s="35" t="s">
        <v>62</v>
      </c>
      <c r="C25" s="36">
        <v>35561095.899999999</v>
      </c>
      <c r="D25" s="36">
        <v>19048414.739999998</v>
      </c>
      <c r="E25" s="37">
        <v>0.53565300000000005</v>
      </c>
      <c r="F25" s="36">
        <v>6518058.46</v>
      </c>
      <c r="G25" s="37">
        <v>0.18329200000000001</v>
      </c>
    </row>
    <row r="26" spans="1:7" ht="15.75" x14ac:dyDescent="0.25">
      <c r="A26" s="76"/>
      <c r="B26" s="35" t="s">
        <v>63</v>
      </c>
      <c r="C26" s="36">
        <v>54576</v>
      </c>
      <c r="D26" s="36">
        <v>8407.9</v>
      </c>
      <c r="E26" s="37">
        <v>0.154059</v>
      </c>
      <c r="F26" s="36">
        <v>8407.9</v>
      </c>
      <c r="G26" s="37">
        <v>0.154059</v>
      </c>
    </row>
    <row r="27" spans="1:7" ht="15.75" x14ac:dyDescent="0.25">
      <c r="A27" s="76"/>
      <c r="B27" s="35" t="s">
        <v>64</v>
      </c>
      <c r="C27" s="36">
        <v>10000</v>
      </c>
      <c r="D27" s="36">
        <v>0</v>
      </c>
      <c r="E27" s="37">
        <v>0</v>
      </c>
      <c r="F27" s="36">
        <v>0</v>
      </c>
      <c r="G27" s="37">
        <v>0</v>
      </c>
    </row>
    <row r="28" spans="1:7" ht="15.75" x14ac:dyDescent="0.25">
      <c r="A28" s="75">
        <v>6</v>
      </c>
      <c r="B28" s="38" t="s">
        <v>65</v>
      </c>
      <c r="C28" s="39">
        <v>439276003.82999998</v>
      </c>
      <c r="D28" s="39">
        <v>212078001.19999999</v>
      </c>
      <c r="E28" s="40">
        <v>0.48279</v>
      </c>
      <c r="F28" s="39">
        <v>91225989.959999993</v>
      </c>
      <c r="G28" s="40">
        <v>0.207674</v>
      </c>
    </row>
    <row r="29" spans="1:7" ht="15.75" x14ac:dyDescent="0.25">
      <c r="A29" s="76"/>
      <c r="B29" s="35" t="s">
        <v>66</v>
      </c>
      <c r="C29" s="36">
        <v>152671622.68000001</v>
      </c>
      <c r="D29" s="36">
        <v>62751851.100000001</v>
      </c>
      <c r="E29" s="37">
        <v>0.41102499999999997</v>
      </c>
      <c r="F29" s="36">
        <v>35721149.350000001</v>
      </c>
      <c r="G29" s="37">
        <v>0.23397399999999999</v>
      </c>
    </row>
    <row r="30" spans="1:7" ht="15.75" x14ac:dyDescent="0.25">
      <c r="A30" s="76"/>
      <c r="B30" s="35" t="s">
        <v>67</v>
      </c>
      <c r="C30" s="36">
        <v>64157834.829999998</v>
      </c>
      <c r="D30" s="36">
        <v>23476145.329999998</v>
      </c>
      <c r="E30" s="37">
        <v>0.36591200000000002</v>
      </c>
      <c r="F30" s="36">
        <v>14756443.890000001</v>
      </c>
      <c r="G30" s="37">
        <v>0.23000200000000001</v>
      </c>
    </row>
    <row r="31" spans="1:7" ht="15.75" x14ac:dyDescent="0.25">
      <c r="A31" s="76"/>
      <c r="B31" s="35" t="s">
        <v>69</v>
      </c>
      <c r="C31" s="36">
        <v>62289212.32</v>
      </c>
      <c r="D31" s="36">
        <v>46845128.829999998</v>
      </c>
      <c r="E31" s="37">
        <v>0.752058</v>
      </c>
      <c r="F31" s="36">
        <v>14081267.23</v>
      </c>
      <c r="G31" s="37">
        <v>0.22606299999999999</v>
      </c>
    </row>
    <row r="32" spans="1:7" ht="15.75" x14ac:dyDescent="0.25">
      <c r="A32" s="76"/>
      <c r="B32" s="35" t="s">
        <v>68</v>
      </c>
      <c r="C32" s="36">
        <v>50205215.259999998</v>
      </c>
      <c r="D32" s="36">
        <v>12758118.779999999</v>
      </c>
      <c r="E32" s="37">
        <v>0.25411899999999998</v>
      </c>
      <c r="F32" s="36">
        <v>9258694.3100000005</v>
      </c>
      <c r="G32" s="37">
        <v>0.184417</v>
      </c>
    </row>
    <row r="33" spans="1:7" ht="15.75" x14ac:dyDescent="0.25">
      <c r="A33" s="76"/>
      <c r="B33" s="35" t="s">
        <v>70</v>
      </c>
      <c r="C33" s="36">
        <v>109952118.73999999</v>
      </c>
      <c r="D33" s="36">
        <v>66246757.159999996</v>
      </c>
      <c r="E33" s="37">
        <v>0.60250599999999999</v>
      </c>
      <c r="F33" s="36">
        <v>17408435.18</v>
      </c>
      <c r="G33" s="37">
        <v>0.158327</v>
      </c>
    </row>
    <row r="34" spans="1:7" ht="15.75" x14ac:dyDescent="0.25">
      <c r="A34" s="75">
        <v>7</v>
      </c>
      <c r="B34" s="38" t="s">
        <v>71</v>
      </c>
      <c r="C34" s="39">
        <v>3500000</v>
      </c>
      <c r="D34" s="39">
        <v>1640066.71</v>
      </c>
      <c r="E34" s="40">
        <v>0.46859000000000001</v>
      </c>
      <c r="F34" s="39">
        <v>692848.36</v>
      </c>
      <c r="G34" s="40">
        <v>0.19795699999999999</v>
      </c>
    </row>
    <row r="35" spans="1:7" ht="15.75" x14ac:dyDescent="0.25">
      <c r="A35" s="76"/>
      <c r="B35" s="35" t="s">
        <v>72</v>
      </c>
      <c r="C35" s="36">
        <v>3500000</v>
      </c>
      <c r="D35" s="36">
        <v>1640066.71</v>
      </c>
      <c r="E35" s="37">
        <v>0.46859000000000001</v>
      </c>
      <c r="F35" s="36">
        <v>692848.36</v>
      </c>
      <c r="G35" s="37">
        <v>0.19795699999999999</v>
      </c>
    </row>
    <row r="36" spans="1:7" ht="15.75" x14ac:dyDescent="0.25">
      <c r="A36" s="75">
        <v>8</v>
      </c>
      <c r="B36" s="38" t="s">
        <v>81</v>
      </c>
      <c r="C36" s="39">
        <v>2742525.23</v>
      </c>
      <c r="D36" s="39">
        <v>657077.13</v>
      </c>
      <c r="E36" s="40">
        <v>0.239588</v>
      </c>
      <c r="F36" s="39">
        <v>483540.9</v>
      </c>
      <c r="G36" s="40">
        <v>0.176312</v>
      </c>
    </row>
    <row r="37" spans="1:7" ht="15.75" x14ac:dyDescent="0.25">
      <c r="A37" s="76"/>
      <c r="B37" s="35" t="s">
        <v>82</v>
      </c>
      <c r="C37" s="36">
        <v>922525.23</v>
      </c>
      <c r="D37" s="36">
        <v>212655.23</v>
      </c>
      <c r="E37" s="37">
        <v>0.230514</v>
      </c>
      <c r="F37" s="36">
        <v>212655.23</v>
      </c>
      <c r="G37" s="37">
        <v>0.230514</v>
      </c>
    </row>
    <row r="38" spans="1:7" ht="15.75" x14ac:dyDescent="0.25">
      <c r="A38" s="76"/>
      <c r="B38" s="35" t="s">
        <v>83</v>
      </c>
      <c r="C38" s="36">
        <v>1820000</v>
      </c>
      <c r="D38" s="36">
        <v>444421.9</v>
      </c>
      <c r="E38" s="37">
        <v>0.24418799999999999</v>
      </c>
      <c r="F38" s="36">
        <v>270885.67</v>
      </c>
      <c r="G38" s="37">
        <v>0.148838</v>
      </c>
    </row>
    <row r="39" spans="1:7" ht="15.75" x14ac:dyDescent="0.25">
      <c r="A39" s="75">
        <v>9</v>
      </c>
      <c r="B39" s="38" t="s">
        <v>84</v>
      </c>
      <c r="C39" s="39">
        <v>16992460.09</v>
      </c>
      <c r="D39" s="39">
        <v>10194846.609999999</v>
      </c>
      <c r="E39" s="40">
        <v>0.59996300000000002</v>
      </c>
      <c r="F39" s="39">
        <v>2926829.84</v>
      </c>
      <c r="G39" s="40">
        <v>0.17224300000000001</v>
      </c>
    </row>
    <row r="40" spans="1:7" ht="15.75" x14ac:dyDescent="0.25">
      <c r="A40" s="76"/>
      <c r="B40" s="35" t="s">
        <v>85</v>
      </c>
      <c r="C40" s="36">
        <v>59831.59</v>
      </c>
      <c r="D40" s="36">
        <v>59831.59</v>
      </c>
      <c r="E40" s="37">
        <v>1</v>
      </c>
      <c r="F40" s="36">
        <v>59831.59</v>
      </c>
      <c r="G40" s="37">
        <v>1</v>
      </c>
    </row>
    <row r="41" spans="1:7" ht="15.75" x14ac:dyDescent="0.25">
      <c r="A41" s="76"/>
      <c r="B41" s="35" t="s">
        <v>86</v>
      </c>
      <c r="C41" s="36">
        <v>817.68</v>
      </c>
      <c r="D41" s="36">
        <v>817.68</v>
      </c>
      <c r="E41" s="37">
        <v>1</v>
      </c>
      <c r="F41" s="36">
        <v>817.68</v>
      </c>
      <c r="G41" s="37">
        <v>1</v>
      </c>
    </row>
    <row r="42" spans="1:7" ht="15.75" x14ac:dyDescent="0.25">
      <c r="A42" s="76"/>
      <c r="B42" s="35" t="s">
        <v>87</v>
      </c>
      <c r="C42" s="36">
        <v>39282.199999999997</v>
      </c>
      <c r="D42" s="36">
        <v>39282.199999999997</v>
      </c>
      <c r="E42" s="37">
        <v>1</v>
      </c>
      <c r="F42" s="36">
        <v>39282.199999999997</v>
      </c>
      <c r="G42" s="37">
        <v>1</v>
      </c>
    </row>
    <row r="43" spans="1:7" ht="15.75" x14ac:dyDescent="0.25">
      <c r="A43" s="76"/>
      <c r="B43" s="35" t="s">
        <v>88</v>
      </c>
      <c r="C43" s="36">
        <v>14451.74</v>
      </c>
      <c r="D43" s="36">
        <v>14451.74</v>
      </c>
      <c r="E43" s="37">
        <v>1</v>
      </c>
      <c r="F43" s="36">
        <v>14451.74</v>
      </c>
      <c r="G43" s="37">
        <v>1</v>
      </c>
    </row>
    <row r="44" spans="1:7" ht="15.75" x14ac:dyDescent="0.25">
      <c r="A44" s="76"/>
      <c r="B44" s="35" t="s">
        <v>89</v>
      </c>
      <c r="C44" s="36">
        <v>35302.620000000003</v>
      </c>
      <c r="D44" s="36">
        <v>35302.620000000003</v>
      </c>
      <c r="E44" s="37">
        <v>1</v>
      </c>
      <c r="F44" s="36">
        <v>35302.620000000003</v>
      </c>
      <c r="G44" s="37">
        <v>1</v>
      </c>
    </row>
    <row r="45" spans="1:7" ht="15.75" x14ac:dyDescent="0.25">
      <c r="A45" s="76"/>
      <c r="B45" s="35" t="s">
        <v>90</v>
      </c>
      <c r="C45" s="36">
        <v>45301.65</v>
      </c>
      <c r="D45" s="36">
        <v>45301.65</v>
      </c>
      <c r="E45" s="37">
        <v>1</v>
      </c>
      <c r="F45" s="36">
        <v>45301.65</v>
      </c>
      <c r="G45" s="37">
        <v>1</v>
      </c>
    </row>
    <row r="46" spans="1:7" ht="15.75" x14ac:dyDescent="0.25">
      <c r="A46" s="76"/>
      <c r="B46" s="35" t="s">
        <v>91</v>
      </c>
      <c r="C46" s="36">
        <v>262800.78000000003</v>
      </c>
      <c r="D46" s="36">
        <v>262800.78000000003</v>
      </c>
      <c r="E46" s="37">
        <v>1</v>
      </c>
      <c r="F46" s="36">
        <v>262800.78000000003</v>
      </c>
      <c r="G46" s="37">
        <v>1</v>
      </c>
    </row>
    <row r="47" spans="1:7" ht="15.75" x14ac:dyDescent="0.25">
      <c r="A47" s="76"/>
      <c r="B47" s="35" t="s">
        <v>92</v>
      </c>
      <c r="C47" s="36">
        <v>67056.649999999994</v>
      </c>
      <c r="D47" s="36">
        <v>67056.649999999994</v>
      </c>
      <c r="E47" s="37">
        <v>1</v>
      </c>
      <c r="F47" s="36">
        <v>67056.649999999994</v>
      </c>
      <c r="G47" s="37">
        <v>1</v>
      </c>
    </row>
    <row r="48" spans="1:7" ht="15.75" x14ac:dyDescent="0.25">
      <c r="A48" s="76"/>
      <c r="B48" s="35" t="s">
        <v>93</v>
      </c>
      <c r="C48" s="36">
        <v>21876.13</v>
      </c>
      <c r="D48" s="36">
        <v>21876.13</v>
      </c>
      <c r="E48" s="37">
        <v>1</v>
      </c>
      <c r="F48" s="36">
        <v>21876.13</v>
      </c>
      <c r="G48" s="37">
        <v>1</v>
      </c>
    </row>
    <row r="49" spans="1:7" ht="15.75" x14ac:dyDescent="0.25">
      <c r="A49" s="76"/>
      <c r="B49" s="35" t="s">
        <v>94</v>
      </c>
      <c r="C49" s="36">
        <v>93923.02</v>
      </c>
      <c r="D49" s="36">
        <v>93923.02</v>
      </c>
      <c r="E49" s="37">
        <v>1</v>
      </c>
      <c r="F49" s="36">
        <v>93923.02</v>
      </c>
      <c r="G49" s="37">
        <v>1</v>
      </c>
    </row>
    <row r="50" spans="1:7" ht="15.75" x14ac:dyDescent="0.25">
      <c r="A50" s="76"/>
      <c r="B50" s="35" t="s">
        <v>95</v>
      </c>
      <c r="C50" s="36">
        <v>180000</v>
      </c>
      <c r="D50" s="36">
        <v>50742.18</v>
      </c>
      <c r="E50" s="37">
        <v>0.28190100000000001</v>
      </c>
      <c r="F50" s="36">
        <v>39565.21</v>
      </c>
      <c r="G50" s="37">
        <v>0.219807</v>
      </c>
    </row>
    <row r="51" spans="1:7" ht="15.75" x14ac:dyDescent="0.25">
      <c r="A51" s="76"/>
      <c r="B51" s="35" t="s">
        <v>96</v>
      </c>
      <c r="C51" s="36">
        <v>16171816.029999999</v>
      </c>
      <c r="D51" s="36">
        <v>9503460.3699999992</v>
      </c>
      <c r="E51" s="37">
        <v>0.58765599999999996</v>
      </c>
      <c r="F51" s="36">
        <v>2246620.5699999998</v>
      </c>
      <c r="G51" s="37">
        <v>0.13892199999999999</v>
      </c>
    </row>
    <row r="52" spans="1:7" ht="15.75" x14ac:dyDescent="0.25">
      <c r="A52" s="75">
        <v>10</v>
      </c>
      <c r="B52" s="38" t="s">
        <v>108</v>
      </c>
      <c r="C52" s="39">
        <v>33171847.870000001</v>
      </c>
      <c r="D52" s="39">
        <v>7806700.0800000001</v>
      </c>
      <c r="E52" s="40">
        <v>0.23534099999999999</v>
      </c>
      <c r="F52" s="39">
        <v>4803564.78</v>
      </c>
      <c r="G52" s="40">
        <v>0.14480799999999999</v>
      </c>
    </row>
    <row r="53" spans="1:7" ht="15.75" x14ac:dyDescent="0.25">
      <c r="A53" s="76"/>
      <c r="B53" s="35" t="s">
        <v>109</v>
      </c>
      <c r="C53" s="36">
        <v>23118066.379999999</v>
      </c>
      <c r="D53" s="36">
        <v>6590939.0800000001</v>
      </c>
      <c r="E53" s="37">
        <v>0.28509899999999999</v>
      </c>
      <c r="F53" s="36">
        <v>3665108.72</v>
      </c>
      <c r="G53" s="37">
        <v>0.15853900000000001</v>
      </c>
    </row>
    <row r="54" spans="1:7" ht="15.75" x14ac:dyDescent="0.25">
      <c r="A54" s="76"/>
      <c r="B54" s="35" t="s">
        <v>110</v>
      </c>
      <c r="C54" s="36">
        <v>8787606.9399999995</v>
      </c>
      <c r="D54" s="36">
        <v>1114059.0900000001</v>
      </c>
      <c r="E54" s="37">
        <v>0.126776</v>
      </c>
      <c r="F54" s="36">
        <v>1086911.75</v>
      </c>
      <c r="G54" s="37">
        <v>0.12368700000000001</v>
      </c>
    </row>
    <row r="55" spans="1:7" ht="15.75" x14ac:dyDescent="0.25">
      <c r="A55" s="76"/>
      <c r="B55" s="35" t="s">
        <v>111</v>
      </c>
      <c r="C55" s="36">
        <v>319020</v>
      </c>
      <c r="D55" s="36">
        <v>63829.8</v>
      </c>
      <c r="E55" s="37">
        <v>0.20008100000000001</v>
      </c>
      <c r="F55" s="36">
        <v>13912.2</v>
      </c>
      <c r="G55" s="37">
        <v>4.3609000000000002E-2</v>
      </c>
    </row>
    <row r="56" spans="1:7" ht="15.75" x14ac:dyDescent="0.25">
      <c r="A56" s="76"/>
      <c r="B56" s="35" t="s">
        <v>112</v>
      </c>
      <c r="C56" s="36">
        <v>947154.55</v>
      </c>
      <c r="D56" s="36">
        <v>37872.11</v>
      </c>
      <c r="E56" s="37">
        <v>3.9985E-2</v>
      </c>
      <c r="F56" s="36">
        <v>37632.11</v>
      </c>
      <c r="G56" s="37">
        <v>3.9732000000000003E-2</v>
      </c>
    </row>
    <row r="57" spans="1:7" ht="15.75" x14ac:dyDescent="0.25">
      <c r="A57" s="75">
        <v>11</v>
      </c>
      <c r="B57" s="38" t="s">
        <v>102</v>
      </c>
      <c r="C57" s="39">
        <v>16499024.039999999</v>
      </c>
      <c r="D57" s="39">
        <v>3789980.6</v>
      </c>
      <c r="E57" s="40">
        <v>0.229709</v>
      </c>
      <c r="F57" s="39">
        <v>2098030.77</v>
      </c>
      <c r="G57" s="40">
        <v>0.127161</v>
      </c>
    </row>
    <row r="58" spans="1:7" ht="15.75" x14ac:dyDescent="0.25">
      <c r="A58" s="76"/>
      <c r="B58" s="35" t="s">
        <v>103</v>
      </c>
      <c r="C58" s="36">
        <v>1678825.71</v>
      </c>
      <c r="D58" s="36">
        <v>804544.69</v>
      </c>
      <c r="E58" s="37">
        <v>0.47923100000000002</v>
      </c>
      <c r="F58" s="36">
        <v>385291.7</v>
      </c>
      <c r="G58" s="37">
        <v>0.22950100000000001</v>
      </c>
    </row>
    <row r="59" spans="1:7" ht="15.75" x14ac:dyDescent="0.25">
      <c r="A59" s="76"/>
      <c r="B59" s="35" t="s">
        <v>104</v>
      </c>
      <c r="C59" s="36">
        <v>2828262.51</v>
      </c>
      <c r="D59" s="36">
        <v>1097028.69</v>
      </c>
      <c r="E59" s="37">
        <v>0.38788099999999998</v>
      </c>
      <c r="F59" s="36">
        <v>467681.42</v>
      </c>
      <c r="G59" s="37">
        <v>0.16536000000000001</v>
      </c>
    </row>
    <row r="60" spans="1:7" ht="15.75" x14ac:dyDescent="0.25">
      <c r="A60" s="76"/>
      <c r="B60" s="35" t="s">
        <v>105</v>
      </c>
      <c r="C60" s="36">
        <v>6005041.9699999997</v>
      </c>
      <c r="D60" s="36">
        <v>1216128.17</v>
      </c>
      <c r="E60" s="37">
        <v>0.202518</v>
      </c>
      <c r="F60" s="36">
        <v>977062.06</v>
      </c>
      <c r="G60" s="37">
        <v>0.16270699999999999</v>
      </c>
    </row>
    <row r="61" spans="1:7" ht="15.75" x14ac:dyDescent="0.25">
      <c r="A61" s="76"/>
      <c r="B61" s="35" t="s">
        <v>106</v>
      </c>
      <c r="C61" s="36">
        <v>5086022</v>
      </c>
      <c r="D61" s="36">
        <v>626255.35999999999</v>
      </c>
      <c r="E61" s="37">
        <v>0.12313300000000001</v>
      </c>
      <c r="F61" s="36">
        <v>264354.51</v>
      </c>
      <c r="G61" s="37">
        <v>5.1977000000000002E-2</v>
      </c>
    </row>
    <row r="62" spans="1:7" ht="15.75" x14ac:dyDescent="0.25">
      <c r="A62" s="76"/>
      <c r="B62" s="35" t="s">
        <v>107</v>
      </c>
      <c r="C62" s="36">
        <v>900871.85</v>
      </c>
      <c r="D62" s="36">
        <v>46023.69</v>
      </c>
      <c r="E62" s="37">
        <v>5.1088000000000001E-2</v>
      </c>
      <c r="F62" s="36">
        <v>3641.08</v>
      </c>
      <c r="G62" s="37">
        <v>4.0419999999999996E-3</v>
      </c>
    </row>
    <row r="63" spans="1:7" ht="15.75" x14ac:dyDescent="0.25">
      <c r="A63" s="75">
        <v>12</v>
      </c>
      <c r="B63" s="38" t="s">
        <v>73</v>
      </c>
      <c r="C63" s="39">
        <v>21762290.02</v>
      </c>
      <c r="D63" s="39">
        <v>5086777.25</v>
      </c>
      <c r="E63" s="40">
        <v>0.23374300000000001</v>
      </c>
      <c r="F63" s="39">
        <v>2749719.45</v>
      </c>
      <c r="G63" s="40">
        <v>0.12635199999999999</v>
      </c>
    </row>
    <row r="64" spans="1:7" ht="15.75" x14ac:dyDescent="0.25">
      <c r="A64" s="76"/>
      <c r="B64" s="35" t="s">
        <v>78</v>
      </c>
      <c r="C64" s="36">
        <v>9856803.7200000007</v>
      </c>
      <c r="D64" s="36">
        <v>2972737.09</v>
      </c>
      <c r="E64" s="37">
        <v>0.30159200000000003</v>
      </c>
      <c r="F64" s="36">
        <v>1706547.8</v>
      </c>
      <c r="G64" s="37">
        <v>0.17313400000000001</v>
      </c>
    </row>
    <row r="65" spans="1:7" ht="15.75" x14ac:dyDescent="0.25">
      <c r="A65" s="76"/>
      <c r="B65" s="35" t="s">
        <v>79</v>
      </c>
      <c r="C65" s="36">
        <v>5600000</v>
      </c>
      <c r="D65" s="36">
        <v>930445.82</v>
      </c>
      <c r="E65" s="37">
        <v>0.16615099999999999</v>
      </c>
      <c r="F65" s="36">
        <v>676560.81</v>
      </c>
      <c r="G65" s="37">
        <v>0.120814</v>
      </c>
    </row>
    <row r="66" spans="1:7" ht="15.75" x14ac:dyDescent="0.25">
      <c r="A66" s="76"/>
      <c r="B66" s="35" t="s">
        <v>76</v>
      </c>
      <c r="C66" s="36">
        <v>2257987.9</v>
      </c>
      <c r="D66" s="36">
        <v>691789.13</v>
      </c>
      <c r="E66" s="37">
        <v>0.30637399999999998</v>
      </c>
      <c r="F66" s="36">
        <v>217602.28</v>
      </c>
      <c r="G66" s="37">
        <v>9.6369999999999997E-2</v>
      </c>
    </row>
    <row r="67" spans="1:7" ht="15.75" x14ac:dyDescent="0.25">
      <c r="A67" s="76"/>
      <c r="B67" s="35" t="s">
        <v>75</v>
      </c>
      <c r="C67" s="36">
        <v>2330000</v>
      </c>
      <c r="D67" s="36">
        <v>413845.21</v>
      </c>
      <c r="E67" s="37">
        <v>0.177616</v>
      </c>
      <c r="F67" s="36">
        <v>143788.56</v>
      </c>
      <c r="G67" s="37">
        <v>6.1712000000000003E-2</v>
      </c>
    </row>
    <row r="68" spans="1:7" ht="15.75" x14ac:dyDescent="0.25">
      <c r="A68" s="76"/>
      <c r="B68" s="35" t="s">
        <v>80</v>
      </c>
      <c r="C68" s="36">
        <v>717498.4</v>
      </c>
      <c r="D68" s="36">
        <v>6960</v>
      </c>
      <c r="E68" s="37">
        <v>9.7000000000000003E-3</v>
      </c>
      <c r="F68" s="36">
        <v>5220</v>
      </c>
      <c r="G68" s="37">
        <v>7.2750000000000002E-3</v>
      </c>
    </row>
    <row r="69" spans="1:7" ht="15.75" x14ac:dyDescent="0.25">
      <c r="A69" s="76"/>
      <c r="B69" s="35" t="s">
        <v>77</v>
      </c>
      <c r="C69" s="36">
        <v>1000000</v>
      </c>
      <c r="D69" s="36">
        <v>71000</v>
      </c>
      <c r="E69" s="37">
        <v>7.0999999999999994E-2</v>
      </c>
      <c r="F69" s="36">
        <v>0</v>
      </c>
      <c r="G69" s="37">
        <v>0</v>
      </c>
    </row>
    <row r="70" spans="1:7" ht="15.75" x14ac:dyDescent="0.25">
      <c r="A70" s="75">
        <v>13</v>
      </c>
      <c r="B70" s="38" t="s">
        <v>113</v>
      </c>
      <c r="C70" s="39">
        <v>756056.1</v>
      </c>
      <c r="D70" s="39">
        <v>142011.9</v>
      </c>
      <c r="E70" s="40">
        <v>0.187832</v>
      </c>
      <c r="F70" s="39">
        <v>70295.899999999994</v>
      </c>
      <c r="G70" s="40">
        <v>9.2977000000000004E-2</v>
      </c>
    </row>
    <row r="71" spans="1:7" ht="15.75" x14ac:dyDescent="0.25">
      <c r="A71" s="76"/>
      <c r="B71" s="35" t="s">
        <v>114</v>
      </c>
      <c r="C71" s="36">
        <v>255246.1</v>
      </c>
      <c r="D71" s="36">
        <v>32806.9</v>
      </c>
      <c r="E71" s="37">
        <v>0.12853000000000001</v>
      </c>
      <c r="F71" s="36">
        <v>32806.9</v>
      </c>
      <c r="G71" s="37">
        <v>0.12853000000000001</v>
      </c>
    </row>
    <row r="72" spans="1:7" ht="15.75" x14ac:dyDescent="0.25">
      <c r="A72" s="76"/>
      <c r="B72" s="35" t="s">
        <v>115</v>
      </c>
      <c r="C72" s="36">
        <v>500810</v>
      </c>
      <c r="D72" s="36">
        <v>109205</v>
      </c>
      <c r="E72" s="37">
        <v>0.218057</v>
      </c>
      <c r="F72" s="36">
        <v>37489</v>
      </c>
      <c r="G72" s="37">
        <v>7.4857000000000007E-2</v>
      </c>
    </row>
    <row r="73" spans="1:7" ht="15.75" x14ac:dyDescent="0.25">
      <c r="A73" s="75">
        <v>14</v>
      </c>
      <c r="B73" s="38" t="s">
        <v>116</v>
      </c>
      <c r="C73" s="39">
        <v>56006872.289999999</v>
      </c>
      <c r="D73" s="39">
        <v>9004654.3300000001</v>
      </c>
      <c r="E73" s="40">
        <v>0.160778</v>
      </c>
      <c r="F73" s="39">
        <v>2104550.0499999998</v>
      </c>
      <c r="G73" s="40">
        <v>3.7576999999999999E-2</v>
      </c>
    </row>
    <row r="74" spans="1:7" ht="15.75" x14ac:dyDescent="0.25">
      <c r="A74" s="76"/>
      <c r="B74" s="35" t="s">
        <v>117</v>
      </c>
      <c r="C74" s="36">
        <v>5672978.3899999997</v>
      </c>
      <c r="D74" s="36">
        <v>1617038.92</v>
      </c>
      <c r="E74" s="37">
        <v>0.28504200000000002</v>
      </c>
      <c r="F74" s="36">
        <v>419857.8</v>
      </c>
      <c r="G74" s="37">
        <v>7.4010000000000006E-2</v>
      </c>
    </row>
    <row r="75" spans="1:7" ht="15.75" x14ac:dyDescent="0.25">
      <c r="A75" s="76"/>
      <c r="B75" s="35" t="s">
        <v>118</v>
      </c>
      <c r="C75" s="36">
        <v>4818688.6100000003</v>
      </c>
      <c r="D75" s="36">
        <v>1032477.5</v>
      </c>
      <c r="E75" s="37">
        <v>0.21426500000000001</v>
      </c>
      <c r="F75" s="36">
        <v>294854.83</v>
      </c>
      <c r="G75" s="37">
        <v>6.1190000000000001E-2</v>
      </c>
    </row>
    <row r="76" spans="1:7" ht="15.75" x14ac:dyDescent="0.25">
      <c r="A76" s="76"/>
      <c r="B76" s="35" t="s">
        <v>119</v>
      </c>
      <c r="C76" s="36">
        <v>5841017.4400000004</v>
      </c>
      <c r="D76" s="36">
        <v>767401.85</v>
      </c>
      <c r="E76" s="37">
        <v>0.131382</v>
      </c>
      <c r="F76" s="36">
        <v>316320.94</v>
      </c>
      <c r="G76" s="37">
        <v>5.4155000000000002E-2</v>
      </c>
    </row>
    <row r="77" spans="1:7" ht="15.75" x14ac:dyDescent="0.25">
      <c r="A77" s="76"/>
      <c r="B77" s="35" t="s">
        <v>120</v>
      </c>
      <c r="C77" s="36">
        <v>1687265.19</v>
      </c>
      <c r="D77" s="36">
        <v>248243.77</v>
      </c>
      <c r="E77" s="37">
        <v>0.14712800000000001</v>
      </c>
      <c r="F77" s="36">
        <v>88311.73</v>
      </c>
      <c r="G77" s="37">
        <v>5.2339999999999998E-2</v>
      </c>
    </row>
    <row r="78" spans="1:7" ht="15.75" x14ac:dyDescent="0.25">
      <c r="A78" s="76"/>
      <c r="B78" s="35" t="s">
        <v>121</v>
      </c>
      <c r="C78" s="36">
        <v>5364404.4000000004</v>
      </c>
      <c r="D78" s="36">
        <v>877988.08</v>
      </c>
      <c r="E78" s="37">
        <v>0.16366900000000001</v>
      </c>
      <c r="F78" s="36">
        <v>221822.59</v>
      </c>
      <c r="G78" s="37">
        <v>4.1350999999999999E-2</v>
      </c>
    </row>
    <row r="79" spans="1:7" ht="15.75" x14ac:dyDescent="0.25">
      <c r="A79" s="76"/>
      <c r="B79" s="35" t="s">
        <v>122</v>
      </c>
      <c r="C79" s="36">
        <v>5766534.1500000004</v>
      </c>
      <c r="D79" s="36">
        <v>1228531.81</v>
      </c>
      <c r="E79" s="37">
        <v>0.21304500000000001</v>
      </c>
      <c r="F79" s="36">
        <v>189986.67</v>
      </c>
      <c r="G79" s="37">
        <v>3.2946000000000003E-2</v>
      </c>
    </row>
    <row r="80" spans="1:7" ht="15.75" x14ac:dyDescent="0.25">
      <c r="A80" s="76"/>
      <c r="B80" s="35" t="s">
        <v>123</v>
      </c>
      <c r="C80" s="36">
        <v>7001711.5300000003</v>
      </c>
      <c r="D80" s="36">
        <v>1195746.02</v>
      </c>
      <c r="E80" s="37">
        <v>0.17077899999999999</v>
      </c>
      <c r="F80" s="36">
        <v>217267.12</v>
      </c>
      <c r="G80" s="37">
        <v>3.1031E-2</v>
      </c>
    </row>
    <row r="81" spans="1:7" ht="15.75" x14ac:dyDescent="0.25">
      <c r="A81" s="76"/>
      <c r="B81" s="35" t="s">
        <v>124</v>
      </c>
      <c r="C81" s="36">
        <v>6803103.3200000003</v>
      </c>
      <c r="D81" s="36">
        <v>863928.26</v>
      </c>
      <c r="E81" s="37">
        <v>0.12698999999999999</v>
      </c>
      <c r="F81" s="36">
        <v>192969.06</v>
      </c>
      <c r="G81" s="37">
        <v>2.8365000000000001E-2</v>
      </c>
    </row>
    <row r="82" spans="1:7" ht="15.75" x14ac:dyDescent="0.25">
      <c r="A82" s="76"/>
      <c r="B82" s="35" t="s">
        <v>125</v>
      </c>
      <c r="C82" s="36">
        <v>1738553.7</v>
      </c>
      <c r="D82" s="36">
        <v>165226.15</v>
      </c>
      <c r="E82" s="37">
        <v>9.5036999999999996E-2</v>
      </c>
      <c r="F82" s="36">
        <v>26837.439999999999</v>
      </c>
      <c r="G82" s="37">
        <v>1.5436999999999999E-2</v>
      </c>
    </row>
    <row r="83" spans="1:7" ht="15.75" x14ac:dyDescent="0.25">
      <c r="A83" s="76"/>
      <c r="B83" s="35" t="s">
        <v>126</v>
      </c>
      <c r="C83" s="36">
        <v>5077567.4000000004</v>
      </c>
      <c r="D83" s="36">
        <v>859379.53</v>
      </c>
      <c r="E83" s="37">
        <v>0.16925000000000001</v>
      </c>
      <c r="F83" s="36">
        <v>71073.03</v>
      </c>
      <c r="G83" s="37">
        <v>1.3997000000000001E-2</v>
      </c>
    </row>
    <row r="84" spans="1:7" ht="15.75" x14ac:dyDescent="0.25">
      <c r="A84" s="76"/>
      <c r="B84" s="35" t="s">
        <v>127</v>
      </c>
      <c r="C84" s="36">
        <v>6235048.1600000001</v>
      </c>
      <c r="D84" s="36">
        <v>148692.44</v>
      </c>
      <c r="E84" s="37">
        <v>2.3848000000000001E-2</v>
      </c>
      <c r="F84" s="36">
        <v>65248.84</v>
      </c>
      <c r="G84" s="37">
        <v>1.0465E-2</v>
      </c>
    </row>
    <row r="85" spans="1:7" ht="15.75" x14ac:dyDescent="0.25">
      <c r="A85" s="75">
        <v>15</v>
      </c>
      <c r="B85" s="38" t="s">
        <v>128</v>
      </c>
      <c r="C85" s="39">
        <v>8679700.0099999998</v>
      </c>
      <c r="D85" s="39">
        <v>1658241.92</v>
      </c>
      <c r="E85" s="40">
        <v>0.191048</v>
      </c>
      <c r="F85" s="39">
        <v>180156.15</v>
      </c>
      <c r="G85" s="40">
        <v>2.0756E-2</v>
      </c>
    </row>
    <row r="86" spans="1:7" ht="15.75" x14ac:dyDescent="0.25">
      <c r="A86" s="76"/>
      <c r="B86" s="35" t="s">
        <v>129</v>
      </c>
      <c r="C86" s="36">
        <v>8679700.0099999998</v>
      </c>
      <c r="D86" s="36">
        <v>1658241.92</v>
      </c>
      <c r="E86" s="37">
        <v>0.191048</v>
      </c>
      <c r="F86" s="36">
        <v>180156.15</v>
      </c>
      <c r="G86" s="37">
        <v>2.0756E-2</v>
      </c>
    </row>
    <row r="87" spans="1:7" x14ac:dyDescent="0.25">
      <c r="A87" s="71" t="s">
        <v>130</v>
      </c>
      <c r="B87" s="72"/>
      <c r="C87" s="41">
        <v>1002168087.8</v>
      </c>
      <c r="D87" s="41">
        <v>379600268.29000002</v>
      </c>
      <c r="E87" s="42">
        <v>0.37877899999999998</v>
      </c>
      <c r="F87" s="41">
        <v>202779059.27000001</v>
      </c>
      <c r="G87" s="42">
        <v>0.20233999999999999</v>
      </c>
    </row>
    <row r="88" spans="1:7" ht="6.95" customHeight="1" x14ac:dyDescent="0.25"/>
    <row r="89" spans="1:7" ht="6.95" customHeight="1" x14ac:dyDescent="0.25"/>
    <row r="90" spans="1:7" x14ac:dyDescent="0.25"/>
    <row r="91" spans="1:7" ht="15.75" x14ac:dyDescent="0.25">
      <c r="A91" s="43"/>
      <c r="B91" s="43"/>
      <c r="C91" s="43"/>
      <c r="D91" s="43"/>
      <c r="E91" s="43"/>
      <c r="F91" s="43"/>
      <c r="G91" s="43"/>
    </row>
    <row r="92" spans="1:7" x14ac:dyDescent="0.25">
      <c r="A92" s="73"/>
      <c r="B92" s="74"/>
      <c r="C92" s="74"/>
      <c r="D92" s="74"/>
      <c r="E92" s="74"/>
      <c r="F92" s="74"/>
      <c r="G92" s="74"/>
    </row>
    <row r="93" spans="1:7" ht="15.75" x14ac:dyDescent="0.25">
      <c r="A93" s="69" t="s">
        <v>131</v>
      </c>
      <c r="B93" s="70"/>
      <c r="C93" s="70"/>
      <c r="D93" s="70"/>
      <c r="E93" s="70"/>
      <c r="F93" s="70"/>
      <c r="G93" s="70"/>
    </row>
    <row r="94" spans="1:7" ht="15.75" x14ac:dyDescent="0.25">
      <c r="A94" s="69" t="s">
        <v>138</v>
      </c>
      <c r="B94" s="70"/>
      <c r="C94" s="70"/>
      <c r="D94" s="70"/>
      <c r="E94" s="70"/>
      <c r="F94" s="70"/>
      <c r="G94" s="70"/>
    </row>
    <row r="95" spans="1:7" ht="38.25" x14ac:dyDescent="0.25">
      <c r="A95" s="34" t="s">
        <v>132</v>
      </c>
      <c r="B95" s="34" t="s">
        <v>133</v>
      </c>
      <c r="C95" s="33" t="s">
        <v>18</v>
      </c>
      <c r="D95" s="33" t="s">
        <v>19</v>
      </c>
      <c r="E95" s="33" t="s">
        <v>43</v>
      </c>
      <c r="F95" s="33" t="s">
        <v>21</v>
      </c>
      <c r="G95" s="33" t="s">
        <v>44</v>
      </c>
    </row>
    <row r="96" spans="1:7" ht="15.75" x14ac:dyDescent="0.25">
      <c r="A96" s="44">
        <v>1</v>
      </c>
      <c r="B96" s="35" t="s">
        <v>97</v>
      </c>
      <c r="C96" s="36">
        <v>4457403.37</v>
      </c>
      <c r="D96" s="36">
        <v>2263891.4900000002</v>
      </c>
      <c r="E96" s="37">
        <v>0.50789499999999999</v>
      </c>
      <c r="F96" s="36">
        <v>1542587.04</v>
      </c>
      <c r="G96" s="37">
        <v>0.34607300000000002</v>
      </c>
    </row>
    <row r="97" spans="1:7" ht="15.75" x14ac:dyDescent="0.25">
      <c r="A97" s="44">
        <v>2</v>
      </c>
      <c r="B97" s="35" t="s">
        <v>45</v>
      </c>
      <c r="C97" s="36">
        <v>20707911.75</v>
      </c>
      <c r="D97" s="36">
        <v>7842521.8399999999</v>
      </c>
      <c r="E97" s="37">
        <v>0.37872099999999997</v>
      </c>
      <c r="F97" s="36">
        <v>5298297.57</v>
      </c>
      <c r="G97" s="37">
        <v>0.255859</v>
      </c>
    </row>
    <row r="98" spans="1:7" ht="15.75" x14ac:dyDescent="0.25">
      <c r="A98" s="44">
        <v>3</v>
      </c>
      <c r="B98" s="35" t="s">
        <v>51</v>
      </c>
      <c r="C98" s="36">
        <v>311634235.38</v>
      </c>
      <c r="D98" s="36">
        <v>88890748.469999999</v>
      </c>
      <c r="E98" s="37">
        <v>0.28524100000000002</v>
      </c>
      <c r="F98" s="36">
        <v>74020742.150000006</v>
      </c>
      <c r="G98" s="37">
        <v>0.23752400000000001</v>
      </c>
    </row>
    <row r="99" spans="1:7" ht="15.75" x14ac:dyDescent="0.25">
      <c r="A99" s="44">
        <v>4</v>
      </c>
      <c r="B99" s="35" t="s">
        <v>53</v>
      </c>
      <c r="C99" s="36">
        <v>17445277.41</v>
      </c>
      <c r="D99" s="36">
        <v>4860068.47</v>
      </c>
      <c r="E99" s="37">
        <v>0.27858899999999998</v>
      </c>
      <c r="F99" s="36">
        <v>4080491.01</v>
      </c>
      <c r="G99" s="37">
        <v>0.233902</v>
      </c>
    </row>
    <row r="100" spans="1:7" ht="15.75" x14ac:dyDescent="0.25">
      <c r="A100" s="44">
        <v>5</v>
      </c>
      <c r="B100" s="35" t="s">
        <v>57</v>
      </c>
      <c r="C100" s="36">
        <v>48536480.409999996</v>
      </c>
      <c r="D100" s="36">
        <v>23684680.289999999</v>
      </c>
      <c r="E100" s="37">
        <v>0.48797699999999999</v>
      </c>
      <c r="F100" s="36">
        <v>10501415.34</v>
      </c>
      <c r="G100" s="37">
        <v>0.216361</v>
      </c>
    </row>
    <row r="101" spans="1:7" ht="15.75" x14ac:dyDescent="0.25">
      <c r="A101" s="44">
        <v>6</v>
      </c>
      <c r="B101" s="35" t="s">
        <v>65</v>
      </c>
      <c r="C101" s="36">
        <v>439276003.82999998</v>
      </c>
      <c r="D101" s="36">
        <v>212078001.19999999</v>
      </c>
      <c r="E101" s="37">
        <v>0.48279</v>
      </c>
      <c r="F101" s="36">
        <v>91225989.959999993</v>
      </c>
      <c r="G101" s="37">
        <v>0.207674</v>
      </c>
    </row>
    <row r="102" spans="1:7" ht="15.75" x14ac:dyDescent="0.25">
      <c r="A102" s="44">
        <v>7</v>
      </c>
      <c r="B102" s="35" t="s">
        <v>71</v>
      </c>
      <c r="C102" s="36">
        <v>3500000</v>
      </c>
      <c r="D102" s="36">
        <v>1640066.71</v>
      </c>
      <c r="E102" s="37">
        <v>0.46859000000000001</v>
      </c>
      <c r="F102" s="36">
        <v>692848.36</v>
      </c>
      <c r="G102" s="37">
        <v>0.19795699999999999</v>
      </c>
    </row>
    <row r="103" spans="1:7" ht="15.75" x14ac:dyDescent="0.25">
      <c r="A103" s="44">
        <v>8</v>
      </c>
      <c r="B103" s="35" t="s">
        <v>81</v>
      </c>
      <c r="C103" s="36">
        <v>2742525.23</v>
      </c>
      <c r="D103" s="36">
        <v>657077.13</v>
      </c>
      <c r="E103" s="37">
        <v>0.239588</v>
      </c>
      <c r="F103" s="36">
        <v>483540.9</v>
      </c>
      <c r="G103" s="37">
        <v>0.176312</v>
      </c>
    </row>
    <row r="104" spans="1:7" ht="15.75" x14ac:dyDescent="0.25">
      <c r="A104" s="44">
        <v>9</v>
      </c>
      <c r="B104" s="35" t="s">
        <v>84</v>
      </c>
      <c r="C104" s="36">
        <v>16992460.09</v>
      </c>
      <c r="D104" s="36">
        <v>10194846.609999999</v>
      </c>
      <c r="E104" s="37">
        <v>0.59996300000000002</v>
      </c>
      <c r="F104" s="36">
        <v>2926829.84</v>
      </c>
      <c r="G104" s="37">
        <v>0.17224300000000001</v>
      </c>
    </row>
    <row r="105" spans="1:7" ht="15.75" x14ac:dyDescent="0.25">
      <c r="A105" s="44">
        <v>10</v>
      </c>
      <c r="B105" s="35" t="s">
        <v>108</v>
      </c>
      <c r="C105" s="36">
        <v>33171847.870000001</v>
      </c>
      <c r="D105" s="36">
        <v>7806700.0800000001</v>
      </c>
      <c r="E105" s="37">
        <v>0.23534099999999999</v>
      </c>
      <c r="F105" s="36">
        <v>4803564.78</v>
      </c>
      <c r="G105" s="37">
        <v>0.14480799999999999</v>
      </c>
    </row>
    <row r="106" spans="1:7" ht="15.75" x14ac:dyDescent="0.25">
      <c r="A106" s="44">
        <v>11</v>
      </c>
      <c r="B106" s="35" t="s">
        <v>102</v>
      </c>
      <c r="C106" s="36">
        <v>16499024.039999999</v>
      </c>
      <c r="D106" s="36">
        <v>3789980.6</v>
      </c>
      <c r="E106" s="37">
        <v>0.229709</v>
      </c>
      <c r="F106" s="36">
        <v>2098030.77</v>
      </c>
      <c r="G106" s="37">
        <v>0.127161</v>
      </c>
    </row>
    <row r="107" spans="1:7" ht="15.75" x14ac:dyDescent="0.25">
      <c r="A107" s="44">
        <v>12</v>
      </c>
      <c r="B107" s="35" t="s">
        <v>73</v>
      </c>
      <c r="C107" s="36">
        <v>21762290.02</v>
      </c>
      <c r="D107" s="36">
        <v>5086777.25</v>
      </c>
      <c r="E107" s="37">
        <v>0.23374300000000001</v>
      </c>
      <c r="F107" s="36">
        <v>2749719.45</v>
      </c>
      <c r="G107" s="37">
        <v>0.12635199999999999</v>
      </c>
    </row>
    <row r="108" spans="1:7" ht="15.75" x14ac:dyDescent="0.25">
      <c r="A108" s="44">
        <v>13</v>
      </c>
      <c r="B108" s="35" t="s">
        <v>113</v>
      </c>
      <c r="C108" s="36">
        <v>756056.1</v>
      </c>
      <c r="D108" s="36">
        <v>142011.9</v>
      </c>
      <c r="E108" s="37">
        <v>0.187832</v>
      </c>
      <c r="F108" s="36">
        <v>70295.899999999994</v>
      </c>
      <c r="G108" s="37">
        <v>9.2977000000000004E-2</v>
      </c>
    </row>
    <row r="109" spans="1:7" ht="15.75" x14ac:dyDescent="0.25">
      <c r="A109" s="44">
        <v>14</v>
      </c>
      <c r="B109" s="35" t="s">
        <v>116</v>
      </c>
      <c r="C109" s="36">
        <v>56006872.289999999</v>
      </c>
      <c r="D109" s="36">
        <v>9004654.3300000001</v>
      </c>
      <c r="E109" s="37">
        <v>0.160778</v>
      </c>
      <c r="F109" s="36">
        <v>2104550.0499999998</v>
      </c>
      <c r="G109" s="37">
        <v>3.7576999999999999E-2</v>
      </c>
    </row>
    <row r="110" spans="1:7" ht="15.75" x14ac:dyDescent="0.25">
      <c r="A110" s="44">
        <v>15</v>
      </c>
      <c r="B110" s="35" t="s">
        <v>128</v>
      </c>
      <c r="C110" s="36">
        <v>8679700.0099999998</v>
      </c>
      <c r="D110" s="36">
        <v>1658241.92</v>
      </c>
      <c r="E110" s="37">
        <v>0.191048</v>
      </c>
      <c r="F110" s="36">
        <v>180156.15</v>
      </c>
      <c r="G110" s="37">
        <v>2.0756E-2</v>
      </c>
    </row>
    <row r="111" spans="1:7" x14ac:dyDescent="0.25">
      <c r="A111" s="71" t="s">
        <v>130</v>
      </c>
      <c r="B111" s="72"/>
      <c r="C111" s="41">
        <v>1002168087.8</v>
      </c>
      <c r="D111" s="41">
        <v>379600268.29000002</v>
      </c>
      <c r="E111" s="42">
        <v>0.37877899999999998</v>
      </c>
      <c r="F111" s="41">
        <v>202779059.27000001</v>
      </c>
      <c r="G111" s="42">
        <v>0.20233999999999999</v>
      </c>
    </row>
    <row r="112" spans="1:7" ht="6.95" customHeight="1" x14ac:dyDescent="0.25"/>
    <row r="113" spans="1:7" ht="6.95" customHeight="1" x14ac:dyDescent="0.25"/>
    <row r="114" spans="1:7" x14ac:dyDescent="0.25"/>
    <row r="115" spans="1:7" ht="15.75" x14ac:dyDescent="0.25">
      <c r="A115" s="43"/>
      <c r="B115" s="43"/>
      <c r="C115" s="43"/>
      <c r="D115" s="43"/>
      <c r="E115" s="43"/>
      <c r="F115" s="43"/>
      <c r="G115" s="43"/>
    </row>
    <row r="116" spans="1:7" x14ac:dyDescent="0.25"/>
    <row r="117" spans="1:7" ht="15.75" x14ac:dyDescent="0.25">
      <c r="A117" s="69" t="s">
        <v>39</v>
      </c>
      <c r="B117" s="70"/>
      <c r="C117" s="70"/>
      <c r="D117" s="70"/>
      <c r="E117" s="70"/>
      <c r="F117" s="70"/>
      <c r="G117" s="70"/>
    </row>
    <row r="118" spans="1:7" ht="15.75" x14ac:dyDescent="0.25">
      <c r="A118" s="69" t="s">
        <v>138</v>
      </c>
      <c r="B118" s="70"/>
      <c r="C118" s="70"/>
      <c r="D118" s="70"/>
      <c r="E118" s="70"/>
      <c r="F118" s="70"/>
      <c r="G118" s="70"/>
    </row>
    <row r="119" spans="1:7" ht="38.25" x14ac:dyDescent="0.25">
      <c r="A119" s="34" t="s">
        <v>132</v>
      </c>
      <c r="B119" s="34" t="s">
        <v>134</v>
      </c>
      <c r="C119" s="33" t="s">
        <v>18</v>
      </c>
      <c r="D119" s="33" t="s">
        <v>19</v>
      </c>
      <c r="E119" s="33" t="s">
        <v>43</v>
      </c>
      <c r="F119" s="33" t="s">
        <v>21</v>
      </c>
      <c r="G119" s="33" t="s">
        <v>44</v>
      </c>
    </row>
    <row r="120" spans="1:7" ht="15.75" x14ac:dyDescent="0.25">
      <c r="A120" s="44">
        <v>1</v>
      </c>
      <c r="B120" s="35" t="s">
        <v>85</v>
      </c>
      <c r="C120" s="36">
        <v>59831.59</v>
      </c>
      <c r="D120" s="36">
        <v>59831.59</v>
      </c>
      <c r="E120" s="37">
        <v>1</v>
      </c>
      <c r="F120" s="36">
        <v>59831.59</v>
      </c>
      <c r="G120" s="37">
        <v>1</v>
      </c>
    </row>
    <row r="121" spans="1:7" ht="15.75" x14ac:dyDescent="0.25">
      <c r="A121" s="44">
        <v>2</v>
      </c>
      <c r="B121" s="35" t="s">
        <v>86</v>
      </c>
      <c r="C121" s="36">
        <v>817.68</v>
      </c>
      <c r="D121" s="36">
        <v>817.68</v>
      </c>
      <c r="E121" s="37">
        <v>1</v>
      </c>
      <c r="F121" s="36">
        <v>817.68</v>
      </c>
      <c r="G121" s="37">
        <v>1</v>
      </c>
    </row>
    <row r="122" spans="1:7" ht="15.75" x14ac:dyDescent="0.25">
      <c r="A122" s="44">
        <v>3</v>
      </c>
      <c r="B122" s="35" t="s">
        <v>87</v>
      </c>
      <c r="C122" s="36">
        <v>39282.199999999997</v>
      </c>
      <c r="D122" s="36">
        <v>39282.199999999997</v>
      </c>
      <c r="E122" s="37">
        <v>1</v>
      </c>
      <c r="F122" s="36">
        <v>39282.199999999997</v>
      </c>
      <c r="G122" s="37">
        <v>1</v>
      </c>
    </row>
    <row r="123" spans="1:7" ht="15.75" x14ac:dyDescent="0.25">
      <c r="A123" s="44">
        <v>4</v>
      </c>
      <c r="B123" s="35" t="s">
        <v>88</v>
      </c>
      <c r="C123" s="36">
        <v>14451.74</v>
      </c>
      <c r="D123" s="36">
        <v>14451.74</v>
      </c>
      <c r="E123" s="37">
        <v>1</v>
      </c>
      <c r="F123" s="36">
        <v>14451.74</v>
      </c>
      <c r="G123" s="37">
        <v>1</v>
      </c>
    </row>
    <row r="124" spans="1:7" ht="15.75" x14ac:dyDescent="0.25">
      <c r="A124" s="44">
        <v>5</v>
      </c>
      <c r="B124" s="35" t="s">
        <v>89</v>
      </c>
      <c r="C124" s="36">
        <v>35302.620000000003</v>
      </c>
      <c r="D124" s="36">
        <v>35302.620000000003</v>
      </c>
      <c r="E124" s="37">
        <v>1</v>
      </c>
      <c r="F124" s="36">
        <v>35302.620000000003</v>
      </c>
      <c r="G124" s="37">
        <v>1</v>
      </c>
    </row>
    <row r="125" spans="1:7" ht="15.75" x14ac:dyDescent="0.25">
      <c r="A125" s="44">
        <v>6</v>
      </c>
      <c r="B125" s="35" t="s">
        <v>90</v>
      </c>
      <c r="C125" s="36">
        <v>45301.65</v>
      </c>
      <c r="D125" s="36">
        <v>45301.65</v>
      </c>
      <c r="E125" s="37">
        <v>1</v>
      </c>
      <c r="F125" s="36">
        <v>45301.65</v>
      </c>
      <c r="G125" s="37">
        <v>1</v>
      </c>
    </row>
    <row r="126" spans="1:7" ht="15.75" x14ac:dyDescent="0.25">
      <c r="A126" s="44">
        <v>7</v>
      </c>
      <c r="B126" s="35" t="s">
        <v>91</v>
      </c>
      <c r="C126" s="36">
        <v>262800.78000000003</v>
      </c>
      <c r="D126" s="36">
        <v>262800.78000000003</v>
      </c>
      <c r="E126" s="37">
        <v>1</v>
      </c>
      <c r="F126" s="36">
        <v>262800.78000000003</v>
      </c>
      <c r="G126" s="37">
        <v>1</v>
      </c>
    </row>
    <row r="127" spans="1:7" ht="15.75" x14ac:dyDescent="0.25">
      <c r="A127" s="44">
        <v>8</v>
      </c>
      <c r="B127" s="35" t="s">
        <v>92</v>
      </c>
      <c r="C127" s="36">
        <v>67056.649999999994</v>
      </c>
      <c r="D127" s="36">
        <v>67056.649999999994</v>
      </c>
      <c r="E127" s="37">
        <v>1</v>
      </c>
      <c r="F127" s="36">
        <v>67056.649999999994</v>
      </c>
      <c r="G127" s="37">
        <v>1</v>
      </c>
    </row>
    <row r="128" spans="1:7" ht="15.75" x14ac:dyDescent="0.25">
      <c r="A128" s="44">
        <v>9</v>
      </c>
      <c r="B128" s="35" t="s">
        <v>93</v>
      </c>
      <c r="C128" s="36">
        <v>21876.13</v>
      </c>
      <c r="D128" s="36">
        <v>21876.13</v>
      </c>
      <c r="E128" s="37">
        <v>1</v>
      </c>
      <c r="F128" s="36">
        <v>21876.13</v>
      </c>
      <c r="G128" s="37">
        <v>1</v>
      </c>
    </row>
    <row r="129" spans="1:7" ht="15.75" x14ac:dyDescent="0.25">
      <c r="A129" s="44">
        <v>10</v>
      </c>
      <c r="B129" s="35" t="s">
        <v>94</v>
      </c>
      <c r="C129" s="36">
        <v>93923.02</v>
      </c>
      <c r="D129" s="36">
        <v>93923.02</v>
      </c>
      <c r="E129" s="37">
        <v>1</v>
      </c>
      <c r="F129" s="36">
        <v>93923.02</v>
      </c>
      <c r="G129" s="37">
        <v>1</v>
      </c>
    </row>
    <row r="130" spans="1:7" ht="15.75" x14ac:dyDescent="0.25">
      <c r="A130" s="44">
        <v>11</v>
      </c>
      <c r="B130" s="35" t="s">
        <v>98</v>
      </c>
      <c r="C130" s="36">
        <v>1208000</v>
      </c>
      <c r="D130" s="36">
        <v>1062440.46</v>
      </c>
      <c r="E130" s="37">
        <v>0.87950399999999995</v>
      </c>
      <c r="F130" s="36">
        <v>1061855.46</v>
      </c>
      <c r="G130" s="37">
        <v>0.87901899999999999</v>
      </c>
    </row>
    <row r="131" spans="1:7" ht="15.75" x14ac:dyDescent="0.25">
      <c r="A131" s="44">
        <v>12</v>
      </c>
      <c r="B131" s="35" t="s">
        <v>58</v>
      </c>
      <c r="C131" s="36">
        <v>10595947.4</v>
      </c>
      <c r="D131" s="36">
        <v>3810929.27</v>
      </c>
      <c r="E131" s="37">
        <v>0.35965900000000001</v>
      </c>
      <c r="F131" s="36">
        <v>3289781.47</v>
      </c>
      <c r="G131" s="37">
        <v>0.310475</v>
      </c>
    </row>
    <row r="132" spans="1:7" ht="15.75" x14ac:dyDescent="0.25">
      <c r="A132" s="44">
        <v>13</v>
      </c>
      <c r="B132" s="35" t="s">
        <v>60</v>
      </c>
      <c r="C132" s="36">
        <v>114000</v>
      </c>
      <c r="D132" s="36">
        <v>82539.56</v>
      </c>
      <c r="E132" s="37">
        <v>0.72403099999999998</v>
      </c>
      <c r="F132" s="36">
        <v>33160</v>
      </c>
      <c r="G132" s="37">
        <v>0.290877</v>
      </c>
    </row>
    <row r="133" spans="1:7" ht="15.75" x14ac:dyDescent="0.25">
      <c r="A133" s="44">
        <v>14</v>
      </c>
      <c r="B133" s="35" t="s">
        <v>61</v>
      </c>
      <c r="C133" s="36">
        <v>75000</v>
      </c>
      <c r="D133" s="36">
        <v>19133.900000000001</v>
      </c>
      <c r="E133" s="37">
        <v>0.25511899999999998</v>
      </c>
      <c r="F133" s="36">
        <v>19133.900000000001</v>
      </c>
      <c r="G133" s="37">
        <v>0.25511899999999998</v>
      </c>
    </row>
    <row r="134" spans="1:7" ht="15.75" x14ac:dyDescent="0.25">
      <c r="A134" s="44">
        <v>15</v>
      </c>
      <c r="B134" s="35" t="s">
        <v>51</v>
      </c>
      <c r="C134" s="36">
        <v>304870626.88999999</v>
      </c>
      <c r="D134" s="36">
        <v>87211904.670000002</v>
      </c>
      <c r="E134" s="37">
        <v>0.28606199999999998</v>
      </c>
      <c r="F134" s="36">
        <v>72535995.150000006</v>
      </c>
      <c r="G134" s="37">
        <v>0.237924</v>
      </c>
    </row>
    <row r="135" spans="1:7" ht="15.75" x14ac:dyDescent="0.25">
      <c r="A135" s="44">
        <v>16</v>
      </c>
      <c r="B135" s="35" t="s">
        <v>67</v>
      </c>
      <c r="C135" s="36">
        <v>64157834.829999998</v>
      </c>
      <c r="D135" s="36">
        <v>23476145.329999998</v>
      </c>
      <c r="E135" s="37">
        <v>0.36591200000000002</v>
      </c>
      <c r="F135" s="36">
        <v>14756443.890000001</v>
      </c>
      <c r="G135" s="37">
        <v>0.23000200000000001</v>
      </c>
    </row>
    <row r="136" spans="1:7" ht="15.75" x14ac:dyDescent="0.25">
      <c r="A136" s="44">
        <v>17</v>
      </c>
      <c r="B136" s="35" t="s">
        <v>103</v>
      </c>
      <c r="C136" s="36">
        <v>1678825.71</v>
      </c>
      <c r="D136" s="36">
        <v>804544.69</v>
      </c>
      <c r="E136" s="37">
        <v>0.47923100000000002</v>
      </c>
      <c r="F136" s="36">
        <v>385291.7</v>
      </c>
      <c r="G136" s="37">
        <v>0.22950100000000001</v>
      </c>
    </row>
    <row r="137" spans="1:7" ht="15.75" x14ac:dyDescent="0.25">
      <c r="A137" s="44">
        <v>18</v>
      </c>
      <c r="B137" s="35" t="s">
        <v>95</v>
      </c>
      <c r="C137" s="36">
        <v>180000</v>
      </c>
      <c r="D137" s="36">
        <v>50742.18</v>
      </c>
      <c r="E137" s="37">
        <v>0.28190100000000001</v>
      </c>
      <c r="F137" s="36">
        <v>39565.21</v>
      </c>
      <c r="G137" s="37">
        <v>0.219807</v>
      </c>
    </row>
    <row r="138" spans="1:7" ht="15.75" x14ac:dyDescent="0.25">
      <c r="A138" s="44">
        <v>19</v>
      </c>
      <c r="B138" s="35" t="s">
        <v>52</v>
      </c>
      <c r="C138" s="36">
        <v>6763608.4900000002</v>
      </c>
      <c r="D138" s="36">
        <v>1678843.8</v>
      </c>
      <c r="E138" s="37">
        <v>0.24821699999999999</v>
      </c>
      <c r="F138" s="36">
        <v>1484747</v>
      </c>
      <c r="G138" s="37">
        <v>0.21951999999999999</v>
      </c>
    </row>
    <row r="139" spans="1:7" ht="15.75" x14ac:dyDescent="0.25">
      <c r="A139" s="44">
        <v>20</v>
      </c>
      <c r="B139" s="35" t="s">
        <v>72</v>
      </c>
      <c r="C139" s="36">
        <v>3500000</v>
      </c>
      <c r="D139" s="36">
        <v>1640066.71</v>
      </c>
      <c r="E139" s="37">
        <v>0.46859000000000001</v>
      </c>
      <c r="F139" s="36">
        <v>692848.36</v>
      </c>
      <c r="G139" s="37">
        <v>0.19795699999999999</v>
      </c>
    </row>
    <row r="140" spans="1:7" ht="15.75" x14ac:dyDescent="0.25">
      <c r="A140" s="44">
        <v>21</v>
      </c>
      <c r="B140" s="35" t="s">
        <v>62</v>
      </c>
      <c r="C140" s="36">
        <v>35561095.899999999</v>
      </c>
      <c r="D140" s="36">
        <v>19048414.739999998</v>
      </c>
      <c r="E140" s="37">
        <v>0.53565300000000005</v>
      </c>
      <c r="F140" s="36">
        <v>6518058.46</v>
      </c>
      <c r="G140" s="37">
        <v>0.18329200000000001</v>
      </c>
    </row>
    <row r="141" spans="1:7" ht="15.75" x14ac:dyDescent="0.25">
      <c r="A141" s="44">
        <v>22</v>
      </c>
      <c r="B141" s="35" t="s">
        <v>78</v>
      </c>
      <c r="C141" s="36">
        <v>9856803.7200000007</v>
      </c>
      <c r="D141" s="36">
        <v>2972737.09</v>
      </c>
      <c r="E141" s="37">
        <v>0.30159200000000003</v>
      </c>
      <c r="F141" s="36">
        <v>1706547.8</v>
      </c>
      <c r="G141" s="37">
        <v>0.17313400000000001</v>
      </c>
    </row>
    <row r="142" spans="1:7" ht="15.75" x14ac:dyDescent="0.25">
      <c r="A142" s="44">
        <v>23</v>
      </c>
      <c r="B142" s="35" t="s">
        <v>56</v>
      </c>
      <c r="C142" s="36">
        <v>6895277.4100000001</v>
      </c>
      <c r="D142" s="36">
        <v>1374147</v>
      </c>
      <c r="E142" s="37">
        <v>0.19928799999999999</v>
      </c>
      <c r="F142" s="36">
        <v>1159439</v>
      </c>
      <c r="G142" s="37">
        <v>0.16814999999999999</v>
      </c>
    </row>
    <row r="143" spans="1:7" ht="15.75" x14ac:dyDescent="0.25">
      <c r="A143" s="44">
        <v>24</v>
      </c>
      <c r="B143" s="35" t="s">
        <v>104</v>
      </c>
      <c r="C143" s="36">
        <v>2828262.51</v>
      </c>
      <c r="D143" s="36">
        <v>1097028.69</v>
      </c>
      <c r="E143" s="37">
        <v>0.38788099999999998</v>
      </c>
      <c r="F143" s="36">
        <v>467681.42</v>
      </c>
      <c r="G143" s="37">
        <v>0.16536000000000001</v>
      </c>
    </row>
    <row r="144" spans="1:7" ht="15.75" x14ac:dyDescent="0.25">
      <c r="A144" s="44">
        <v>25</v>
      </c>
      <c r="B144" s="35" t="s">
        <v>105</v>
      </c>
      <c r="C144" s="36">
        <v>6005041.9699999997</v>
      </c>
      <c r="D144" s="36">
        <v>1216128.17</v>
      </c>
      <c r="E144" s="37">
        <v>0.202518</v>
      </c>
      <c r="F144" s="36">
        <v>977062.06</v>
      </c>
      <c r="G144" s="37">
        <v>0.16270699999999999</v>
      </c>
    </row>
    <row r="145" spans="1:7" ht="15.75" x14ac:dyDescent="0.25">
      <c r="A145" s="44">
        <v>26</v>
      </c>
      <c r="B145" s="35" t="s">
        <v>109</v>
      </c>
      <c r="C145" s="36">
        <v>23118066.379999999</v>
      </c>
      <c r="D145" s="36">
        <v>6590939.0800000001</v>
      </c>
      <c r="E145" s="37">
        <v>0.28509899999999999</v>
      </c>
      <c r="F145" s="36">
        <v>3665108.72</v>
      </c>
      <c r="G145" s="37">
        <v>0.15853900000000001</v>
      </c>
    </row>
    <row r="146" spans="1:7" ht="15.75" x14ac:dyDescent="0.25">
      <c r="A146" s="44">
        <v>27</v>
      </c>
      <c r="B146" s="35" t="s">
        <v>70</v>
      </c>
      <c r="C146" s="36">
        <v>109952118.73999999</v>
      </c>
      <c r="D146" s="36">
        <v>66246757.159999996</v>
      </c>
      <c r="E146" s="37">
        <v>0.60250599999999999</v>
      </c>
      <c r="F146" s="36">
        <v>17408435.18</v>
      </c>
      <c r="G146" s="37">
        <v>0.158327</v>
      </c>
    </row>
    <row r="147" spans="1:7" ht="15.75" x14ac:dyDescent="0.25">
      <c r="A147" s="44">
        <v>28</v>
      </c>
      <c r="B147" s="35" t="s">
        <v>63</v>
      </c>
      <c r="C147" s="36">
        <v>54576</v>
      </c>
      <c r="D147" s="36">
        <v>8407.9</v>
      </c>
      <c r="E147" s="37">
        <v>0.154059</v>
      </c>
      <c r="F147" s="36">
        <v>8407.9</v>
      </c>
      <c r="G147" s="37">
        <v>0.154059</v>
      </c>
    </row>
    <row r="148" spans="1:7" ht="15.75" x14ac:dyDescent="0.25">
      <c r="A148" s="44">
        <v>29</v>
      </c>
      <c r="B148" s="35" t="s">
        <v>83</v>
      </c>
      <c r="C148" s="36">
        <v>1820000</v>
      </c>
      <c r="D148" s="36">
        <v>444421.9</v>
      </c>
      <c r="E148" s="37">
        <v>0.24418799999999999</v>
      </c>
      <c r="F148" s="36">
        <v>270885.67</v>
      </c>
      <c r="G148" s="37">
        <v>0.148838</v>
      </c>
    </row>
    <row r="149" spans="1:7" ht="15.75" x14ac:dyDescent="0.25">
      <c r="A149" s="44">
        <v>30</v>
      </c>
      <c r="B149" s="35" t="s">
        <v>100</v>
      </c>
      <c r="C149" s="36">
        <v>3249403.37</v>
      </c>
      <c r="D149" s="36">
        <v>1201451.03</v>
      </c>
      <c r="E149" s="37">
        <v>0.36974499999999999</v>
      </c>
      <c r="F149" s="36">
        <v>480731.58</v>
      </c>
      <c r="G149" s="37">
        <v>0.14794499999999999</v>
      </c>
    </row>
    <row r="150" spans="1:7" ht="15.75" x14ac:dyDescent="0.25">
      <c r="A150" s="44">
        <v>31</v>
      </c>
      <c r="B150" s="35" t="s">
        <v>96</v>
      </c>
      <c r="C150" s="36">
        <v>16171816.029999999</v>
      </c>
      <c r="D150" s="36">
        <v>9503460.3699999992</v>
      </c>
      <c r="E150" s="37">
        <v>0.58765599999999996</v>
      </c>
      <c r="F150" s="36">
        <v>2246620.5699999998</v>
      </c>
      <c r="G150" s="37">
        <v>0.13892199999999999</v>
      </c>
    </row>
    <row r="151" spans="1:7" ht="15.75" x14ac:dyDescent="0.25">
      <c r="A151" s="44">
        <v>32</v>
      </c>
      <c r="B151" s="35" t="s">
        <v>114</v>
      </c>
      <c r="C151" s="36">
        <v>255246.1</v>
      </c>
      <c r="D151" s="36">
        <v>32806.9</v>
      </c>
      <c r="E151" s="37">
        <v>0.12853000000000001</v>
      </c>
      <c r="F151" s="36">
        <v>32806.9</v>
      </c>
      <c r="G151" s="37">
        <v>0.12853000000000001</v>
      </c>
    </row>
    <row r="152" spans="1:7" ht="15.75" x14ac:dyDescent="0.25">
      <c r="A152" s="44">
        <v>33</v>
      </c>
      <c r="B152" s="35" t="s">
        <v>115</v>
      </c>
      <c r="C152" s="36">
        <v>500810</v>
      </c>
      <c r="D152" s="36">
        <v>109205</v>
      </c>
      <c r="E152" s="37">
        <v>0.218057</v>
      </c>
      <c r="F152" s="36">
        <v>37489</v>
      </c>
      <c r="G152" s="37">
        <v>7.4857000000000007E-2</v>
      </c>
    </row>
    <row r="153" spans="1:7" ht="15.75" x14ac:dyDescent="0.25">
      <c r="A153" s="44">
        <v>34</v>
      </c>
      <c r="B153" s="35" t="s">
        <v>117</v>
      </c>
      <c r="C153" s="36">
        <v>5672978.3899999997</v>
      </c>
      <c r="D153" s="36">
        <v>1617038.92</v>
      </c>
      <c r="E153" s="37">
        <v>0.28504200000000002</v>
      </c>
      <c r="F153" s="36">
        <v>419857.8</v>
      </c>
      <c r="G153" s="37">
        <v>7.4010000000000006E-2</v>
      </c>
    </row>
    <row r="154" spans="1:7" ht="15.75" x14ac:dyDescent="0.25">
      <c r="A154" s="44">
        <v>35</v>
      </c>
      <c r="B154" s="35" t="s">
        <v>118</v>
      </c>
      <c r="C154" s="36">
        <v>4818688.6100000003</v>
      </c>
      <c r="D154" s="36">
        <v>1032477.5</v>
      </c>
      <c r="E154" s="37">
        <v>0.21426500000000001</v>
      </c>
      <c r="F154" s="36">
        <v>294854.83</v>
      </c>
      <c r="G154" s="37">
        <v>6.1190000000000001E-2</v>
      </c>
    </row>
    <row r="155" spans="1:7" ht="15.75" x14ac:dyDescent="0.25">
      <c r="A155" s="44">
        <v>36</v>
      </c>
      <c r="B155" s="35" t="s">
        <v>119</v>
      </c>
      <c r="C155" s="36">
        <v>5841017.4400000004</v>
      </c>
      <c r="D155" s="36">
        <v>767401.85</v>
      </c>
      <c r="E155" s="37">
        <v>0.131382</v>
      </c>
      <c r="F155" s="36">
        <v>316320.94</v>
      </c>
      <c r="G155" s="37">
        <v>5.4155000000000002E-2</v>
      </c>
    </row>
    <row r="156" spans="1:7" ht="15.75" x14ac:dyDescent="0.25">
      <c r="A156" s="44">
        <v>37</v>
      </c>
      <c r="B156" s="35" t="s">
        <v>50</v>
      </c>
      <c r="C156" s="36">
        <v>3200000</v>
      </c>
      <c r="D156" s="36">
        <v>392843.63</v>
      </c>
      <c r="E156" s="37">
        <v>0.122764</v>
      </c>
      <c r="F156" s="36">
        <v>168578.47</v>
      </c>
      <c r="G156" s="37">
        <v>5.2680999999999999E-2</v>
      </c>
    </row>
    <row r="157" spans="1:7" ht="15.75" x14ac:dyDescent="0.25">
      <c r="A157" s="44">
        <v>38</v>
      </c>
      <c r="B157" s="35" t="s">
        <v>120</v>
      </c>
      <c r="C157" s="36">
        <v>1687265.19</v>
      </c>
      <c r="D157" s="36">
        <v>248243.77</v>
      </c>
      <c r="E157" s="37">
        <v>0.14712800000000001</v>
      </c>
      <c r="F157" s="36">
        <v>88311.73</v>
      </c>
      <c r="G157" s="37">
        <v>5.2339999999999998E-2</v>
      </c>
    </row>
    <row r="158" spans="1:7" ht="15.75" x14ac:dyDescent="0.25">
      <c r="A158" s="44">
        <v>39</v>
      </c>
      <c r="B158" s="35" t="s">
        <v>106</v>
      </c>
      <c r="C158" s="36">
        <v>5086022</v>
      </c>
      <c r="D158" s="36">
        <v>626255.35999999999</v>
      </c>
      <c r="E158" s="37">
        <v>0.12313300000000001</v>
      </c>
      <c r="F158" s="36">
        <v>264354.51</v>
      </c>
      <c r="G158" s="37">
        <v>5.1977000000000002E-2</v>
      </c>
    </row>
    <row r="159" spans="1:7" ht="15.75" x14ac:dyDescent="0.25">
      <c r="A159" s="44">
        <v>40</v>
      </c>
      <c r="B159" s="35" t="s">
        <v>111</v>
      </c>
      <c r="C159" s="36">
        <v>319020</v>
      </c>
      <c r="D159" s="36">
        <v>63829.8</v>
      </c>
      <c r="E159" s="37">
        <v>0.20008100000000001</v>
      </c>
      <c r="F159" s="36">
        <v>13912.2</v>
      </c>
      <c r="G159" s="37">
        <v>4.3609000000000002E-2</v>
      </c>
    </row>
    <row r="160" spans="1:7" ht="15.75" x14ac:dyDescent="0.25">
      <c r="A160" s="44">
        <v>41</v>
      </c>
      <c r="B160" s="35" t="s">
        <v>121</v>
      </c>
      <c r="C160" s="36">
        <v>5364404.4000000004</v>
      </c>
      <c r="D160" s="36">
        <v>877988.08</v>
      </c>
      <c r="E160" s="37">
        <v>0.16366900000000001</v>
      </c>
      <c r="F160" s="36">
        <v>221822.59</v>
      </c>
      <c r="G160" s="37">
        <v>4.1350999999999999E-2</v>
      </c>
    </row>
    <row r="161" spans="1:7" ht="15.75" x14ac:dyDescent="0.25">
      <c r="A161" s="44">
        <v>42</v>
      </c>
      <c r="B161" s="35" t="s">
        <v>112</v>
      </c>
      <c r="C161" s="36">
        <v>947154.55</v>
      </c>
      <c r="D161" s="36">
        <v>37872.11</v>
      </c>
      <c r="E161" s="37">
        <v>3.9985E-2</v>
      </c>
      <c r="F161" s="36">
        <v>37632.11</v>
      </c>
      <c r="G161" s="37">
        <v>3.9732000000000003E-2</v>
      </c>
    </row>
    <row r="162" spans="1:7" ht="15.75" x14ac:dyDescent="0.25">
      <c r="A162" s="44">
        <v>43</v>
      </c>
      <c r="B162" s="35" t="s">
        <v>122</v>
      </c>
      <c r="C162" s="36">
        <v>5766534.1500000004</v>
      </c>
      <c r="D162" s="36">
        <v>1228531.81</v>
      </c>
      <c r="E162" s="37">
        <v>0.21304500000000001</v>
      </c>
      <c r="F162" s="36">
        <v>189986.67</v>
      </c>
      <c r="G162" s="37">
        <v>3.2946000000000003E-2</v>
      </c>
    </row>
    <row r="163" spans="1:7" ht="15.75" x14ac:dyDescent="0.25">
      <c r="A163" s="44">
        <v>44</v>
      </c>
      <c r="B163" s="35" t="s">
        <v>123</v>
      </c>
      <c r="C163" s="36">
        <v>7001711.5300000003</v>
      </c>
      <c r="D163" s="36">
        <v>1195746.02</v>
      </c>
      <c r="E163" s="37">
        <v>0.17077899999999999</v>
      </c>
      <c r="F163" s="36">
        <v>217267.12</v>
      </c>
      <c r="G163" s="37">
        <v>3.1031E-2</v>
      </c>
    </row>
    <row r="164" spans="1:7" ht="15.75" x14ac:dyDescent="0.25">
      <c r="A164" s="44">
        <v>45</v>
      </c>
      <c r="B164" s="35" t="s">
        <v>124</v>
      </c>
      <c r="C164" s="36">
        <v>6803103.3200000003</v>
      </c>
      <c r="D164" s="36">
        <v>863928.26</v>
      </c>
      <c r="E164" s="37">
        <v>0.12698999999999999</v>
      </c>
      <c r="F164" s="36">
        <v>192969.06</v>
      </c>
      <c r="G164" s="37">
        <v>2.8365000000000001E-2</v>
      </c>
    </row>
    <row r="165" spans="1:7" ht="15.75" x14ac:dyDescent="0.25">
      <c r="A165" s="44">
        <v>46</v>
      </c>
      <c r="B165" s="35" t="s">
        <v>129</v>
      </c>
      <c r="C165" s="36">
        <v>8679700.0099999998</v>
      </c>
      <c r="D165" s="36">
        <v>1658241.92</v>
      </c>
      <c r="E165" s="37">
        <v>0.191048</v>
      </c>
      <c r="F165" s="36">
        <v>180156.15</v>
      </c>
      <c r="G165" s="37">
        <v>2.0756E-2</v>
      </c>
    </row>
    <row r="166" spans="1:7" ht="15.75" x14ac:dyDescent="0.25">
      <c r="A166" s="44">
        <v>47</v>
      </c>
      <c r="B166" s="35" t="s">
        <v>125</v>
      </c>
      <c r="C166" s="36">
        <v>1738553.7</v>
      </c>
      <c r="D166" s="36">
        <v>165226.15</v>
      </c>
      <c r="E166" s="37">
        <v>9.5036999999999996E-2</v>
      </c>
      <c r="F166" s="36">
        <v>26837.439999999999</v>
      </c>
      <c r="G166" s="37">
        <v>1.5436999999999999E-2</v>
      </c>
    </row>
    <row r="167" spans="1:7" ht="15.75" x14ac:dyDescent="0.25">
      <c r="A167" s="44">
        <v>48</v>
      </c>
      <c r="B167" s="35" t="s">
        <v>126</v>
      </c>
      <c r="C167" s="36">
        <v>5077567.4000000004</v>
      </c>
      <c r="D167" s="36">
        <v>859379.53</v>
      </c>
      <c r="E167" s="37">
        <v>0.16925000000000001</v>
      </c>
      <c r="F167" s="36">
        <v>71073.03</v>
      </c>
      <c r="G167" s="37">
        <v>1.3997000000000001E-2</v>
      </c>
    </row>
    <row r="168" spans="1:7" ht="15.75" x14ac:dyDescent="0.25">
      <c r="A168" s="44">
        <v>49</v>
      </c>
      <c r="B168" s="35" t="s">
        <v>127</v>
      </c>
      <c r="C168" s="36">
        <v>6235048.1600000001</v>
      </c>
      <c r="D168" s="36">
        <v>148692.44</v>
      </c>
      <c r="E168" s="37">
        <v>2.3848000000000001E-2</v>
      </c>
      <c r="F168" s="36">
        <v>65248.84</v>
      </c>
      <c r="G168" s="37">
        <v>1.0465E-2</v>
      </c>
    </row>
    <row r="169" spans="1:7" ht="15.75" x14ac:dyDescent="0.25">
      <c r="A169" s="44">
        <v>50</v>
      </c>
      <c r="B169" s="35" t="s">
        <v>80</v>
      </c>
      <c r="C169" s="36">
        <v>717498.4</v>
      </c>
      <c r="D169" s="36">
        <v>6960</v>
      </c>
      <c r="E169" s="37">
        <v>9.7000000000000003E-3</v>
      </c>
      <c r="F169" s="36">
        <v>5220</v>
      </c>
      <c r="G169" s="37">
        <v>7.2750000000000002E-3</v>
      </c>
    </row>
    <row r="170" spans="1:7" ht="15.75" x14ac:dyDescent="0.25">
      <c r="A170" s="44">
        <v>51</v>
      </c>
      <c r="B170" s="35" t="s">
        <v>107</v>
      </c>
      <c r="C170" s="36">
        <v>900871.85</v>
      </c>
      <c r="D170" s="36">
        <v>46023.69</v>
      </c>
      <c r="E170" s="37">
        <v>5.1088000000000001E-2</v>
      </c>
      <c r="F170" s="36">
        <v>3641.08</v>
      </c>
      <c r="G170" s="37">
        <v>4.0419999999999996E-3</v>
      </c>
    </row>
    <row r="171" spans="1:7" ht="15.75" x14ac:dyDescent="0.25">
      <c r="A171" s="44">
        <v>52</v>
      </c>
      <c r="B171" s="35" t="s">
        <v>64</v>
      </c>
      <c r="C171" s="36">
        <v>10000</v>
      </c>
      <c r="D171" s="36">
        <v>0</v>
      </c>
      <c r="E171" s="37">
        <v>0</v>
      </c>
      <c r="F171" s="36">
        <v>0</v>
      </c>
      <c r="G171" s="37">
        <v>0</v>
      </c>
    </row>
    <row r="172" spans="1:7" x14ac:dyDescent="0.25">
      <c r="A172" s="71" t="s">
        <v>130</v>
      </c>
      <c r="B172" s="72"/>
      <c r="C172" s="41">
        <v>685920144.61000001</v>
      </c>
      <c r="D172" s="41">
        <v>242160520.5</v>
      </c>
      <c r="E172" s="42">
        <v>0.353045</v>
      </c>
      <c r="F172" s="41">
        <v>132696785.03</v>
      </c>
      <c r="G172" s="42">
        <v>0.19345799999999999</v>
      </c>
    </row>
    <row r="173" spans="1:7" ht="6.95" customHeight="1" x14ac:dyDescent="0.25"/>
    <row r="174" spans="1:7" x14ac:dyDescent="0.25"/>
    <row r="175" spans="1:7" x14ac:dyDescent="0.25"/>
    <row r="176" spans="1:7" ht="15.75" x14ac:dyDescent="0.25">
      <c r="A176" s="43"/>
      <c r="B176" s="43"/>
      <c r="C176" s="43"/>
      <c r="D176" s="43"/>
      <c r="E176" s="43"/>
      <c r="F176" s="43"/>
      <c r="G176" s="43"/>
    </row>
    <row r="177" spans="1:7" x14ac:dyDescent="0.25"/>
    <row r="178" spans="1:7" ht="15.75" x14ac:dyDescent="0.25">
      <c r="A178" s="69" t="s">
        <v>39</v>
      </c>
      <c r="B178" s="70"/>
      <c r="C178" s="70"/>
      <c r="D178" s="70"/>
      <c r="E178" s="70"/>
      <c r="F178" s="70"/>
      <c r="G178" s="70"/>
    </row>
    <row r="179" spans="1:7" ht="15.75" x14ac:dyDescent="0.25">
      <c r="A179" s="69" t="s">
        <v>138</v>
      </c>
      <c r="B179" s="70"/>
      <c r="C179" s="70"/>
      <c r="D179" s="70"/>
      <c r="E179" s="70"/>
      <c r="F179" s="70"/>
      <c r="G179" s="70"/>
    </row>
    <row r="180" spans="1:7" ht="38.25" x14ac:dyDescent="0.25">
      <c r="A180" s="34" t="s">
        <v>132</v>
      </c>
      <c r="B180" s="34" t="s">
        <v>135</v>
      </c>
      <c r="C180" s="33" t="s">
        <v>18</v>
      </c>
      <c r="D180" s="33" t="s">
        <v>19</v>
      </c>
      <c r="E180" s="33" t="s">
        <v>43</v>
      </c>
      <c r="F180" s="33" t="s">
        <v>21</v>
      </c>
      <c r="G180" s="33" t="s">
        <v>44</v>
      </c>
    </row>
    <row r="181" spans="1:7" ht="15.75" x14ac:dyDescent="0.25">
      <c r="A181" s="44">
        <v>1</v>
      </c>
      <c r="B181" s="35" t="s">
        <v>46</v>
      </c>
      <c r="C181" s="36">
        <v>3807911.75</v>
      </c>
      <c r="D181" s="36">
        <v>1585272.02</v>
      </c>
      <c r="E181" s="37">
        <v>0.41631000000000001</v>
      </c>
      <c r="F181" s="36">
        <v>1585272.02</v>
      </c>
      <c r="G181" s="37">
        <v>0.41631000000000001</v>
      </c>
    </row>
    <row r="182" spans="1:7" ht="15.75" x14ac:dyDescent="0.25">
      <c r="A182" s="44">
        <v>2</v>
      </c>
      <c r="B182" s="35" t="s">
        <v>54</v>
      </c>
      <c r="C182" s="36">
        <v>6150000</v>
      </c>
      <c r="D182" s="36">
        <v>2527415.96</v>
      </c>
      <c r="E182" s="37">
        <v>0.41096199999999999</v>
      </c>
      <c r="F182" s="36">
        <v>1962546.5</v>
      </c>
      <c r="G182" s="37">
        <v>0.31911299999999998</v>
      </c>
    </row>
    <row r="183" spans="1:7" ht="15.75" x14ac:dyDescent="0.25">
      <c r="A183" s="44">
        <v>3</v>
      </c>
      <c r="B183" s="35" t="s">
        <v>59</v>
      </c>
      <c r="C183" s="36">
        <v>2125861.11</v>
      </c>
      <c r="D183" s="36">
        <v>715254.92</v>
      </c>
      <c r="E183" s="37">
        <v>0.33645399999999998</v>
      </c>
      <c r="F183" s="36">
        <v>632873.61</v>
      </c>
      <c r="G183" s="37">
        <v>0.29770200000000002</v>
      </c>
    </row>
    <row r="184" spans="1:7" ht="15.75" x14ac:dyDescent="0.25">
      <c r="A184" s="44">
        <v>4</v>
      </c>
      <c r="B184" s="35" t="s">
        <v>47</v>
      </c>
      <c r="C184" s="36">
        <v>13700000</v>
      </c>
      <c r="D184" s="36">
        <v>5864406.1900000004</v>
      </c>
      <c r="E184" s="37">
        <v>0.42805900000000002</v>
      </c>
      <c r="F184" s="36">
        <v>3544447.08</v>
      </c>
      <c r="G184" s="37">
        <v>0.25871899999999998</v>
      </c>
    </row>
    <row r="185" spans="1:7" ht="15.75" x14ac:dyDescent="0.25">
      <c r="A185" s="44">
        <v>5</v>
      </c>
      <c r="B185" s="35" t="s">
        <v>66</v>
      </c>
      <c r="C185" s="36">
        <v>152671622.68000001</v>
      </c>
      <c r="D185" s="36">
        <v>62751851.100000001</v>
      </c>
      <c r="E185" s="37">
        <v>0.41102499999999997</v>
      </c>
      <c r="F185" s="36">
        <v>35721149.350000001</v>
      </c>
      <c r="G185" s="37">
        <v>0.23397399999999999</v>
      </c>
    </row>
    <row r="186" spans="1:7" ht="15.75" x14ac:dyDescent="0.25">
      <c r="A186" s="44">
        <v>6</v>
      </c>
      <c r="B186" s="35" t="s">
        <v>82</v>
      </c>
      <c r="C186" s="36">
        <v>922525.23</v>
      </c>
      <c r="D186" s="36">
        <v>212655.23</v>
      </c>
      <c r="E186" s="37">
        <v>0.230514</v>
      </c>
      <c r="F186" s="36">
        <v>212655.23</v>
      </c>
      <c r="G186" s="37">
        <v>0.230514</v>
      </c>
    </row>
    <row r="187" spans="1:7" ht="15.75" x14ac:dyDescent="0.25">
      <c r="A187" s="44">
        <v>7</v>
      </c>
      <c r="B187" s="35" t="s">
        <v>69</v>
      </c>
      <c r="C187" s="36">
        <v>62289212.32</v>
      </c>
      <c r="D187" s="36">
        <v>46845128.829999998</v>
      </c>
      <c r="E187" s="37">
        <v>0.752058</v>
      </c>
      <c r="F187" s="36">
        <v>14081267.23</v>
      </c>
      <c r="G187" s="37">
        <v>0.22606299999999999</v>
      </c>
    </row>
    <row r="188" spans="1:7" ht="15.75" x14ac:dyDescent="0.25">
      <c r="A188" s="44">
        <v>8</v>
      </c>
      <c r="B188" s="35" t="s">
        <v>55</v>
      </c>
      <c r="C188" s="36">
        <v>4400000</v>
      </c>
      <c r="D188" s="36">
        <v>958505.51</v>
      </c>
      <c r="E188" s="37">
        <v>0.21784200000000001</v>
      </c>
      <c r="F188" s="36">
        <v>958505.51</v>
      </c>
      <c r="G188" s="37">
        <v>0.21784200000000001</v>
      </c>
    </row>
    <row r="189" spans="1:7" ht="15.75" x14ac:dyDescent="0.25">
      <c r="A189" s="44">
        <v>9</v>
      </c>
      <c r="B189" s="35" t="s">
        <v>68</v>
      </c>
      <c r="C189" s="36">
        <v>50205215.259999998</v>
      </c>
      <c r="D189" s="36">
        <v>12758118.779999999</v>
      </c>
      <c r="E189" s="37">
        <v>0.25411899999999998</v>
      </c>
      <c r="F189" s="36">
        <v>9258694.3100000005</v>
      </c>
      <c r="G189" s="37">
        <v>0.184417</v>
      </c>
    </row>
    <row r="190" spans="1:7" ht="15.75" x14ac:dyDescent="0.25">
      <c r="A190" s="44">
        <v>10</v>
      </c>
      <c r="B190" s="35" t="s">
        <v>110</v>
      </c>
      <c r="C190" s="36">
        <v>8787606.9399999995</v>
      </c>
      <c r="D190" s="36">
        <v>1114059.0900000001</v>
      </c>
      <c r="E190" s="37">
        <v>0.126776</v>
      </c>
      <c r="F190" s="36">
        <v>1086911.75</v>
      </c>
      <c r="G190" s="37">
        <v>0.12368700000000001</v>
      </c>
    </row>
    <row r="191" spans="1:7" ht="15.75" x14ac:dyDescent="0.25">
      <c r="A191" s="44">
        <v>11</v>
      </c>
      <c r="B191" s="35" t="s">
        <v>79</v>
      </c>
      <c r="C191" s="36">
        <v>5600000</v>
      </c>
      <c r="D191" s="36">
        <v>930445.82</v>
      </c>
      <c r="E191" s="37">
        <v>0.16615099999999999</v>
      </c>
      <c r="F191" s="36">
        <v>676560.81</v>
      </c>
      <c r="G191" s="37">
        <v>0.120814</v>
      </c>
    </row>
    <row r="192" spans="1:7" ht="15.75" x14ac:dyDescent="0.25">
      <c r="A192" s="44">
        <v>12</v>
      </c>
      <c r="B192" s="35" t="s">
        <v>76</v>
      </c>
      <c r="C192" s="36">
        <v>2257987.9</v>
      </c>
      <c r="D192" s="36">
        <v>691789.13</v>
      </c>
      <c r="E192" s="37">
        <v>0.30637399999999998</v>
      </c>
      <c r="F192" s="36">
        <v>217602.28</v>
      </c>
      <c r="G192" s="37">
        <v>9.6369999999999997E-2</v>
      </c>
    </row>
    <row r="193" spans="1:7" ht="15.75" x14ac:dyDescent="0.25">
      <c r="A193" s="44">
        <v>13</v>
      </c>
      <c r="B193" s="35" t="s">
        <v>75</v>
      </c>
      <c r="C193" s="36">
        <v>2330000</v>
      </c>
      <c r="D193" s="36">
        <v>413845.21</v>
      </c>
      <c r="E193" s="37">
        <v>0.177616</v>
      </c>
      <c r="F193" s="36">
        <v>143788.56</v>
      </c>
      <c r="G193" s="37">
        <v>6.1712000000000003E-2</v>
      </c>
    </row>
    <row r="194" spans="1:7" ht="15.75" x14ac:dyDescent="0.25">
      <c r="A194" s="44">
        <v>14</v>
      </c>
      <c r="B194" s="35" t="s">
        <v>77</v>
      </c>
      <c r="C194" s="36">
        <v>1000000</v>
      </c>
      <c r="D194" s="36">
        <v>71000</v>
      </c>
      <c r="E194" s="37">
        <v>7.0999999999999994E-2</v>
      </c>
      <c r="F194" s="36">
        <v>0</v>
      </c>
      <c r="G194" s="37">
        <v>0</v>
      </c>
    </row>
    <row r="195" spans="1:7" x14ac:dyDescent="0.25">
      <c r="A195" s="71" t="s">
        <v>136</v>
      </c>
      <c r="B195" s="72"/>
      <c r="C195" s="41">
        <v>316247943.19</v>
      </c>
      <c r="D195" s="41">
        <v>137439747.78999999</v>
      </c>
      <c r="E195" s="42">
        <v>0.43459500000000001</v>
      </c>
      <c r="F195" s="41">
        <v>70082274.239999995</v>
      </c>
      <c r="G195" s="42">
        <v>0.221605</v>
      </c>
    </row>
    <row r="196" spans="1:7" ht="6.95" customHeight="1" x14ac:dyDescent="0.25">
      <c r="A196" s="43"/>
      <c r="B196" s="43"/>
      <c r="C196" s="43"/>
      <c r="D196" s="43"/>
      <c r="E196" s="43"/>
      <c r="F196" s="43"/>
      <c r="G196" s="43"/>
    </row>
    <row r="197" spans="1:7" ht="6.95" customHeight="1" x14ac:dyDescent="0.25"/>
    <row r="198" spans="1:7" ht="15.75" x14ac:dyDescent="0.25">
      <c r="A198" s="69" t="s">
        <v>39</v>
      </c>
      <c r="B198" s="70"/>
      <c r="C198" s="70"/>
      <c r="D198" s="70"/>
      <c r="E198" s="70"/>
      <c r="F198" s="70"/>
      <c r="G198" s="70"/>
    </row>
    <row r="199" spans="1:7" ht="15.75" x14ac:dyDescent="0.25">
      <c r="A199" s="69" t="s">
        <v>138</v>
      </c>
      <c r="B199" s="70"/>
      <c r="C199" s="70"/>
      <c r="D199" s="70"/>
      <c r="E199" s="70"/>
      <c r="F199" s="70"/>
      <c r="G199" s="70"/>
    </row>
    <row r="200" spans="1:7" ht="38.25" x14ac:dyDescent="0.25">
      <c r="A200" s="34" t="s">
        <v>132</v>
      </c>
      <c r="B200" s="34" t="s">
        <v>137</v>
      </c>
      <c r="C200" s="33" t="s">
        <v>18</v>
      </c>
      <c r="D200" s="33" t="s">
        <v>19</v>
      </c>
      <c r="E200" s="33" t="s">
        <v>43</v>
      </c>
      <c r="F200" s="33" t="s">
        <v>21</v>
      </c>
      <c r="G200" s="33" t="s">
        <v>44</v>
      </c>
    </row>
    <row r="201" spans="1:7" ht="15.75" x14ac:dyDescent="0.25">
      <c r="A201" s="44">
        <v>1</v>
      </c>
      <c r="B201" s="35" t="s">
        <v>85</v>
      </c>
      <c r="C201" s="36">
        <v>59831.59</v>
      </c>
      <c r="D201" s="36">
        <v>59831.59</v>
      </c>
      <c r="E201" s="37">
        <v>1</v>
      </c>
      <c r="F201" s="36">
        <v>59831.59</v>
      </c>
      <c r="G201" s="37">
        <v>1</v>
      </c>
    </row>
    <row r="202" spans="1:7" ht="15.75" x14ac:dyDescent="0.25">
      <c r="A202" s="44">
        <v>2</v>
      </c>
      <c r="B202" s="35" t="s">
        <v>86</v>
      </c>
      <c r="C202" s="36">
        <v>817.68</v>
      </c>
      <c r="D202" s="36">
        <v>817.68</v>
      </c>
      <c r="E202" s="37">
        <v>1</v>
      </c>
      <c r="F202" s="36">
        <v>817.68</v>
      </c>
      <c r="G202" s="37">
        <v>1</v>
      </c>
    </row>
    <row r="203" spans="1:7" ht="15.75" x14ac:dyDescent="0.25">
      <c r="A203" s="44">
        <v>3</v>
      </c>
      <c r="B203" s="35" t="s">
        <v>87</v>
      </c>
      <c r="C203" s="36">
        <v>39282.199999999997</v>
      </c>
      <c r="D203" s="36">
        <v>39282.199999999997</v>
      </c>
      <c r="E203" s="37">
        <v>1</v>
      </c>
      <c r="F203" s="36">
        <v>39282.199999999997</v>
      </c>
      <c r="G203" s="37">
        <v>1</v>
      </c>
    </row>
    <row r="204" spans="1:7" ht="15.75" x14ac:dyDescent="0.25">
      <c r="A204" s="44">
        <v>4</v>
      </c>
      <c r="B204" s="35" t="s">
        <v>88</v>
      </c>
      <c r="C204" s="36">
        <v>14451.74</v>
      </c>
      <c r="D204" s="36">
        <v>14451.74</v>
      </c>
      <c r="E204" s="37">
        <v>1</v>
      </c>
      <c r="F204" s="36">
        <v>14451.74</v>
      </c>
      <c r="G204" s="37">
        <v>1</v>
      </c>
    </row>
    <row r="205" spans="1:7" ht="15.75" x14ac:dyDescent="0.25">
      <c r="A205" s="44">
        <v>5</v>
      </c>
      <c r="B205" s="35" t="s">
        <v>89</v>
      </c>
      <c r="C205" s="36">
        <v>35302.620000000003</v>
      </c>
      <c r="D205" s="36">
        <v>35302.620000000003</v>
      </c>
      <c r="E205" s="37">
        <v>1</v>
      </c>
      <c r="F205" s="36">
        <v>35302.620000000003</v>
      </c>
      <c r="G205" s="37">
        <v>1</v>
      </c>
    </row>
    <row r="206" spans="1:7" ht="15.75" x14ac:dyDescent="0.25">
      <c r="A206" s="44">
        <v>6</v>
      </c>
      <c r="B206" s="35" t="s">
        <v>90</v>
      </c>
      <c r="C206" s="36">
        <v>45301.65</v>
      </c>
      <c r="D206" s="36">
        <v>45301.65</v>
      </c>
      <c r="E206" s="37">
        <v>1</v>
      </c>
      <c r="F206" s="36">
        <v>45301.65</v>
      </c>
      <c r="G206" s="37">
        <v>1</v>
      </c>
    </row>
    <row r="207" spans="1:7" ht="15.75" x14ac:dyDescent="0.25">
      <c r="A207" s="44">
        <v>7</v>
      </c>
      <c r="B207" s="35" t="s">
        <v>91</v>
      </c>
      <c r="C207" s="36">
        <v>262800.78000000003</v>
      </c>
      <c r="D207" s="36">
        <v>262800.78000000003</v>
      </c>
      <c r="E207" s="37">
        <v>1</v>
      </c>
      <c r="F207" s="36">
        <v>262800.78000000003</v>
      </c>
      <c r="G207" s="37">
        <v>1</v>
      </c>
    </row>
    <row r="208" spans="1:7" ht="15.75" x14ac:dyDescent="0.25">
      <c r="A208" s="44">
        <v>8</v>
      </c>
      <c r="B208" s="35" t="s">
        <v>92</v>
      </c>
      <c r="C208" s="36">
        <v>67056.649999999994</v>
      </c>
      <c r="D208" s="36">
        <v>67056.649999999994</v>
      </c>
      <c r="E208" s="37">
        <v>1</v>
      </c>
      <c r="F208" s="36">
        <v>67056.649999999994</v>
      </c>
      <c r="G208" s="37">
        <v>1</v>
      </c>
    </row>
    <row r="209" spans="1:7" ht="15.75" x14ac:dyDescent="0.25">
      <c r="A209" s="44">
        <v>9</v>
      </c>
      <c r="B209" s="35" t="s">
        <v>93</v>
      </c>
      <c r="C209" s="36">
        <v>21876.13</v>
      </c>
      <c r="D209" s="36">
        <v>21876.13</v>
      </c>
      <c r="E209" s="37">
        <v>1</v>
      </c>
      <c r="F209" s="36">
        <v>21876.13</v>
      </c>
      <c r="G209" s="37">
        <v>1</v>
      </c>
    </row>
    <row r="210" spans="1:7" ht="15.75" x14ac:dyDescent="0.25">
      <c r="A210" s="44">
        <v>10</v>
      </c>
      <c r="B210" s="35" t="s">
        <v>94</v>
      </c>
      <c r="C210" s="36">
        <v>93923.02</v>
      </c>
      <c r="D210" s="36">
        <v>93923.02</v>
      </c>
      <c r="E210" s="37">
        <v>1</v>
      </c>
      <c r="F210" s="36">
        <v>93923.02</v>
      </c>
      <c r="G210" s="37">
        <v>1</v>
      </c>
    </row>
    <row r="211" spans="1:7" ht="15.75" x14ac:dyDescent="0.25">
      <c r="A211" s="44">
        <v>11</v>
      </c>
      <c r="B211" s="35" t="s">
        <v>98</v>
      </c>
      <c r="C211" s="36">
        <v>1208000</v>
      </c>
      <c r="D211" s="36">
        <v>1062440.46</v>
      </c>
      <c r="E211" s="37">
        <v>0.87950399999999995</v>
      </c>
      <c r="F211" s="36">
        <v>1061855.46</v>
      </c>
      <c r="G211" s="37">
        <v>0.87901899999999999</v>
      </c>
    </row>
    <row r="212" spans="1:7" ht="15.75" x14ac:dyDescent="0.25">
      <c r="A212" s="44">
        <v>12</v>
      </c>
      <c r="B212" s="35" t="s">
        <v>46</v>
      </c>
      <c r="C212" s="36">
        <v>3807911.75</v>
      </c>
      <c r="D212" s="36">
        <v>1585272.02</v>
      </c>
      <c r="E212" s="37">
        <v>0.41631000000000001</v>
      </c>
      <c r="F212" s="36">
        <v>1585272.02</v>
      </c>
      <c r="G212" s="37">
        <v>0.41631000000000001</v>
      </c>
    </row>
    <row r="213" spans="1:7" ht="15.75" x14ac:dyDescent="0.25">
      <c r="A213" s="44">
        <v>13</v>
      </c>
      <c r="B213" s="35" t="s">
        <v>54</v>
      </c>
      <c r="C213" s="36">
        <v>6150000</v>
      </c>
      <c r="D213" s="36">
        <v>2527415.96</v>
      </c>
      <c r="E213" s="37">
        <v>0.41096199999999999</v>
      </c>
      <c r="F213" s="36">
        <v>1962546.5</v>
      </c>
      <c r="G213" s="37">
        <v>0.31911299999999998</v>
      </c>
    </row>
    <row r="214" spans="1:7" ht="15.75" x14ac:dyDescent="0.25">
      <c r="A214" s="44">
        <v>14</v>
      </c>
      <c r="B214" s="35" t="s">
        <v>58</v>
      </c>
      <c r="C214" s="36">
        <v>10595947.4</v>
      </c>
      <c r="D214" s="36">
        <v>3810929.27</v>
      </c>
      <c r="E214" s="37">
        <v>0.35965900000000001</v>
      </c>
      <c r="F214" s="36">
        <v>3289781.47</v>
      </c>
      <c r="G214" s="37">
        <v>0.310475</v>
      </c>
    </row>
    <row r="215" spans="1:7" ht="15.75" x14ac:dyDescent="0.25">
      <c r="A215" s="44">
        <v>15</v>
      </c>
      <c r="B215" s="35" t="s">
        <v>59</v>
      </c>
      <c r="C215" s="36">
        <v>2125861.11</v>
      </c>
      <c r="D215" s="36">
        <v>715254.92</v>
      </c>
      <c r="E215" s="37">
        <v>0.33645399999999998</v>
      </c>
      <c r="F215" s="36">
        <v>632873.61</v>
      </c>
      <c r="G215" s="37">
        <v>0.29770200000000002</v>
      </c>
    </row>
    <row r="216" spans="1:7" ht="15.75" x14ac:dyDescent="0.25">
      <c r="A216" s="44">
        <v>16</v>
      </c>
      <c r="B216" s="35" t="s">
        <v>60</v>
      </c>
      <c r="C216" s="36">
        <v>114000</v>
      </c>
      <c r="D216" s="36">
        <v>82539.56</v>
      </c>
      <c r="E216" s="37">
        <v>0.72403099999999998</v>
      </c>
      <c r="F216" s="36">
        <v>33160</v>
      </c>
      <c r="G216" s="37">
        <v>0.290877</v>
      </c>
    </row>
    <row r="217" spans="1:7" ht="15.75" x14ac:dyDescent="0.25">
      <c r="A217" s="44">
        <v>17</v>
      </c>
      <c r="B217" s="35" t="s">
        <v>47</v>
      </c>
      <c r="C217" s="36">
        <v>13700000</v>
      </c>
      <c r="D217" s="36">
        <v>5864406.1900000004</v>
      </c>
      <c r="E217" s="37">
        <v>0.42805900000000002</v>
      </c>
      <c r="F217" s="36">
        <v>3544447.08</v>
      </c>
      <c r="G217" s="37">
        <v>0.25871899999999998</v>
      </c>
    </row>
    <row r="218" spans="1:7" ht="15.75" x14ac:dyDescent="0.25">
      <c r="A218" s="44">
        <v>18</v>
      </c>
      <c r="B218" s="35" t="s">
        <v>61</v>
      </c>
      <c r="C218" s="36">
        <v>75000</v>
      </c>
      <c r="D218" s="36">
        <v>19133.900000000001</v>
      </c>
      <c r="E218" s="37">
        <v>0.25511899999999998</v>
      </c>
      <c r="F218" s="36">
        <v>19133.900000000001</v>
      </c>
      <c r="G218" s="37">
        <v>0.25511899999999998</v>
      </c>
    </row>
    <row r="219" spans="1:7" ht="15.75" x14ac:dyDescent="0.25">
      <c r="A219" s="44">
        <v>19</v>
      </c>
      <c r="B219" s="35" t="s">
        <v>51</v>
      </c>
      <c r="C219" s="36">
        <v>304870626.88999999</v>
      </c>
      <c r="D219" s="36">
        <v>87211904.670000002</v>
      </c>
      <c r="E219" s="37">
        <v>0.28606199999999998</v>
      </c>
      <c r="F219" s="36">
        <v>72535995.150000006</v>
      </c>
      <c r="G219" s="37">
        <v>0.237924</v>
      </c>
    </row>
    <row r="220" spans="1:7" ht="15.75" x14ac:dyDescent="0.25">
      <c r="A220" s="44">
        <v>20</v>
      </c>
      <c r="B220" s="35" t="s">
        <v>66</v>
      </c>
      <c r="C220" s="36">
        <v>152671622.68000001</v>
      </c>
      <c r="D220" s="36">
        <v>62751851.100000001</v>
      </c>
      <c r="E220" s="37">
        <v>0.41102499999999997</v>
      </c>
      <c r="F220" s="36">
        <v>35721149.350000001</v>
      </c>
      <c r="G220" s="37">
        <v>0.23397399999999999</v>
      </c>
    </row>
    <row r="221" spans="1:7" ht="15.75" x14ac:dyDescent="0.25">
      <c r="A221" s="44">
        <v>21</v>
      </c>
      <c r="B221" s="35" t="s">
        <v>82</v>
      </c>
      <c r="C221" s="36">
        <v>922525.23</v>
      </c>
      <c r="D221" s="36">
        <v>212655.23</v>
      </c>
      <c r="E221" s="37">
        <v>0.230514</v>
      </c>
      <c r="F221" s="36">
        <v>212655.23</v>
      </c>
      <c r="G221" s="37">
        <v>0.230514</v>
      </c>
    </row>
    <row r="222" spans="1:7" ht="15.75" x14ac:dyDescent="0.25">
      <c r="A222" s="44">
        <v>22</v>
      </c>
      <c r="B222" s="35" t="s">
        <v>67</v>
      </c>
      <c r="C222" s="36">
        <v>64157834.829999998</v>
      </c>
      <c r="D222" s="36">
        <v>23476145.329999998</v>
      </c>
      <c r="E222" s="37">
        <v>0.36591200000000002</v>
      </c>
      <c r="F222" s="36">
        <v>14756443.890000001</v>
      </c>
      <c r="G222" s="37">
        <v>0.23000200000000001</v>
      </c>
    </row>
    <row r="223" spans="1:7" ht="15.75" x14ac:dyDescent="0.25">
      <c r="A223" s="44">
        <v>23</v>
      </c>
      <c r="B223" s="35" t="s">
        <v>103</v>
      </c>
      <c r="C223" s="36">
        <v>1678825.71</v>
      </c>
      <c r="D223" s="36">
        <v>804544.69</v>
      </c>
      <c r="E223" s="37">
        <v>0.47923100000000002</v>
      </c>
      <c r="F223" s="36">
        <v>385291.7</v>
      </c>
      <c r="G223" s="37">
        <v>0.22950100000000001</v>
      </c>
    </row>
    <row r="224" spans="1:7" ht="15.75" x14ac:dyDescent="0.25">
      <c r="A224" s="44">
        <v>24</v>
      </c>
      <c r="B224" s="35" t="s">
        <v>69</v>
      </c>
      <c r="C224" s="36">
        <v>62289212.32</v>
      </c>
      <c r="D224" s="36">
        <v>46845128.829999998</v>
      </c>
      <c r="E224" s="37">
        <v>0.752058</v>
      </c>
      <c r="F224" s="36">
        <v>14081267.23</v>
      </c>
      <c r="G224" s="37">
        <v>0.22606299999999999</v>
      </c>
    </row>
    <row r="225" spans="1:7" ht="15.75" x14ac:dyDescent="0.25">
      <c r="A225" s="44">
        <v>25</v>
      </c>
      <c r="B225" s="35" t="s">
        <v>95</v>
      </c>
      <c r="C225" s="36">
        <v>180000</v>
      </c>
      <c r="D225" s="36">
        <v>50742.18</v>
      </c>
      <c r="E225" s="37">
        <v>0.28190100000000001</v>
      </c>
      <c r="F225" s="36">
        <v>39565.21</v>
      </c>
      <c r="G225" s="37">
        <v>0.219807</v>
      </c>
    </row>
    <row r="226" spans="1:7" ht="15.75" x14ac:dyDescent="0.25">
      <c r="A226" s="44">
        <v>26</v>
      </c>
      <c r="B226" s="35" t="s">
        <v>52</v>
      </c>
      <c r="C226" s="36">
        <v>6763608.4900000002</v>
      </c>
      <c r="D226" s="36">
        <v>1678843.8</v>
      </c>
      <c r="E226" s="37">
        <v>0.24821699999999999</v>
      </c>
      <c r="F226" s="36">
        <v>1484747</v>
      </c>
      <c r="G226" s="37">
        <v>0.21951999999999999</v>
      </c>
    </row>
    <row r="227" spans="1:7" ht="15.75" x14ac:dyDescent="0.25">
      <c r="A227" s="44">
        <v>27</v>
      </c>
      <c r="B227" s="35" t="s">
        <v>55</v>
      </c>
      <c r="C227" s="36">
        <v>4400000</v>
      </c>
      <c r="D227" s="36">
        <v>958505.51</v>
      </c>
      <c r="E227" s="37">
        <v>0.21784200000000001</v>
      </c>
      <c r="F227" s="36">
        <v>958505.51</v>
      </c>
      <c r="G227" s="37">
        <v>0.21784200000000001</v>
      </c>
    </row>
    <row r="228" spans="1:7" ht="15.75" x14ac:dyDescent="0.25">
      <c r="A228" s="44">
        <v>28</v>
      </c>
      <c r="B228" s="35" t="s">
        <v>72</v>
      </c>
      <c r="C228" s="36">
        <v>3500000</v>
      </c>
      <c r="D228" s="36">
        <v>1640066.71</v>
      </c>
      <c r="E228" s="37">
        <v>0.46859000000000001</v>
      </c>
      <c r="F228" s="36">
        <v>692848.36</v>
      </c>
      <c r="G228" s="37">
        <v>0.19795699999999999</v>
      </c>
    </row>
    <row r="229" spans="1:7" ht="15.75" x14ac:dyDescent="0.25">
      <c r="A229" s="44">
        <v>29</v>
      </c>
      <c r="B229" s="35" t="s">
        <v>68</v>
      </c>
      <c r="C229" s="36">
        <v>50205215.259999998</v>
      </c>
      <c r="D229" s="36">
        <v>12758118.779999999</v>
      </c>
      <c r="E229" s="37">
        <v>0.25411899999999998</v>
      </c>
      <c r="F229" s="36">
        <v>9258694.3100000005</v>
      </c>
      <c r="G229" s="37">
        <v>0.184417</v>
      </c>
    </row>
    <row r="230" spans="1:7" ht="15.75" x14ac:dyDescent="0.25">
      <c r="A230" s="44">
        <v>30</v>
      </c>
      <c r="B230" s="35" t="s">
        <v>62</v>
      </c>
      <c r="C230" s="36">
        <v>35561095.899999999</v>
      </c>
      <c r="D230" s="36">
        <v>19048414.739999998</v>
      </c>
      <c r="E230" s="37">
        <v>0.53565300000000005</v>
      </c>
      <c r="F230" s="36">
        <v>6518058.46</v>
      </c>
      <c r="G230" s="37">
        <v>0.18329200000000001</v>
      </c>
    </row>
    <row r="231" spans="1:7" ht="15.75" x14ac:dyDescent="0.25">
      <c r="A231" s="44">
        <v>31</v>
      </c>
      <c r="B231" s="35" t="s">
        <v>78</v>
      </c>
      <c r="C231" s="36">
        <v>9856803.7200000007</v>
      </c>
      <c r="D231" s="36">
        <v>2972737.09</v>
      </c>
      <c r="E231" s="37">
        <v>0.30159200000000003</v>
      </c>
      <c r="F231" s="36">
        <v>1706547.8</v>
      </c>
      <c r="G231" s="37">
        <v>0.17313400000000001</v>
      </c>
    </row>
    <row r="232" spans="1:7" ht="15.75" x14ac:dyDescent="0.25">
      <c r="A232" s="44">
        <v>32</v>
      </c>
      <c r="B232" s="35" t="s">
        <v>56</v>
      </c>
      <c r="C232" s="36">
        <v>6895277.4100000001</v>
      </c>
      <c r="D232" s="36">
        <v>1374147</v>
      </c>
      <c r="E232" s="37">
        <v>0.19928799999999999</v>
      </c>
      <c r="F232" s="36">
        <v>1159439</v>
      </c>
      <c r="G232" s="37">
        <v>0.16814999999999999</v>
      </c>
    </row>
    <row r="233" spans="1:7" ht="15.75" x14ac:dyDescent="0.25">
      <c r="A233" s="44">
        <v>33</v>
      </c>
      <c r="B233" s="35" t="s">
        <v>104</v>
      </c>
      <c r="C233" s="36">
        <v>2828262.51</v>
      </c>
      <c r="D233" s="36">
        <v>1097028.69</v>
      </c>
      <c r="E233" s="37">
        <v>0.38788099999999998</v>
      </c>
      <c r="F233" s="36">
        <v>467681.42</v>
      </c>
      <c r="G233" s="37">
        <v>0.16536000000000001</v>
      </c>
    </row>
    <row r="234" spans="1:7" ht="15.75" x14ac:dyDescent="0.25">
      <c r="A234" s="44">
        <v>34</v>
      </c>
      <c r="B234" s="35" t="s">
        <v>105</v>
      </c>
      <c r="C234" s="36">
        <v>6005041.9699999997</v>
      </c>
      <c r="D234" s="36">
        <v>1216128.17</v>
      </c>
      <c r="E234" s="37">
        <v>0.202518</v>
      </c>
      <c r="F234" s="36">
        <v>977062.06</v>
      </c>
      <c r="G234" s="37">
        <v>0.16270699999999999</v>
      </c>
    </row>
    <row r="235" spans="1:7" ht="15.75" x14ac:dyDescent="0.25">
      <c r="A235" s="44">
        <v>35</v>
      </c>
      <c r="B235" s="35" t="s">
        <v>109</v>
      </c>
      <c r="C235" s="36">
        <v>23118066.379999999</v>
      </c>
      <c r="D235" s="36">
        <v>6590939.0800000001</v>
      </c>
      <c r="E235" s="37">
        <v>0.28509899999999999</v>
      </c>
      <c r="F235" s="36">
        <v>3665108.72</v>
      </c>
      <c r="G235" s="37">
        <v>0.15853900000000001</v>
      </c>
    </row>
    <row r="236" spans="1:7" ht="15.75" x14ac:dyDescent="0.25">
      <c r="A236" s="44">
        <v>36</v>
      </c>
      <c r="B236" s="35" t="s">
        <v>70</v>
      </c>
      <c r="C236" s="36">
        <v>109952118.73999999</v>
      </c>
      <c r="D236" s="36">
        <v>66246757.159999996</v>
      </c>
      <c r="E236" s="37">
        <v>0.60250599999999999</v>
      </c>
      <c r="F236" s="36">
        <v>17408435.18</v>
      </c>
      <c r="G236" s="37">
        <v>0.158327</v>
      </c>
    </row>
    <row r="237" spans="1:7" ht="15.75" x14ac:dyDescent="0.25">
      <c r="A237" s="44">
        <v>37</v>
      </c>
      <c r="B237" s="35" t="s">
        <v>63</v>
      </c>
      <c r="C237" s="36">
        <v>54576</v>
      </c>
      <c r="D237" s="36">
        <v>8407.9</v>
      </c>
      <c r="E237" s="37">
        <v>0.154059</v>
      </c>
      <c r="F237" s="36">
        <v>8407.9</v>
      </c>
      <c r="G237" s="37">
        <v>0.154059</v>
      </c>
    </row>
    <row r="238" spans="1:7" ht="15.75" x14ac:dyDescent="0.25">
      <c r="A238" s="44">
        <v>38</v>
      </c>
      <c r="B238" s="35" t="s">
        <v>83</v>
      </c>
      <c r="C238" s="36">
        <v>1820000</v>
      </c>
      <c r="D238" s="36">
        <v>444421.9</v>
      </c>
      <c r="E238" s="37">
        <v>0.24418799999999999</v>
      </c>
      <c r="F238" s="36">
        <v>270885.67</v>
      </c>
      <c r="G238" s="37">
        <v>0.148838</v>
      </c>
    </row>
    <row r="239" spans="1:7" ht="15.75" x14ac:dyDescent="0.25">
      <c r="A239" s="44">
        <v>39</v>
      </c>
      <c r="B239" s="35" t="s">
        <v>100</v>
      </c>
      <c r="C239" s="36">
        <v>3249403.37</v>
      </c>
      <c r="D239" s="36">
        <v>1201451.03</v>
      </c>
      <c r="E239" s="37">
        <v>0.36974499999999999</v>
      </c>
      <c r="F239" s="36">
        <v>480731.58</v>
      </c>
      <c r="G239" s="37">
        <v>0.14794499999999999</v>
      </c>
    </row>
    <row r="240" spans="1:7" ht="15.75" x14ac:dyDescent="0.25">
      <c r="A240" s="44">
        <v>40</v>
      </c>
      <c r="B240" s="35" t="s">
        <v>96</v>
      </c>
      <c r="C240" s="36">
        <v>16171816.029999999</v>
      </c>
      <c r="D240" s="36">
        <v>9503460.3699999992</v>
      </c>
      <c r="E240" s="37">
        <v>0.58765599999999996</v>
      </c>
      <c r="F240" s="36">
        <v>2246620.5699999998</v>
      </c>
      <c r="G240" s="37">
        <v>0.13892199999999999</v>
      </c>
    </row>
    <row r="241" spans="1:7" ht="15.75" x14ac:dyDescent="0.25">
      <c r="A241" s="44">
        <v>41</v>
      </c>
      <c r="B241" s="35" t="s">
        <v>114</v>
      </c>
      <c r="C241" s="36">
        <v>255246.1</v>
      </c>
      <c r="D241" s="36">
        <v>32806.9</v>
      </c>
      <c r="E241" s="37">
        <v>0.12853000000000001</v>
      </c>
      <c r="F241" s="36">
        <v>32806.9</v>
      </c>
      <c r="G241" s="37">
        <v>0.12853000000000001</v>
      </c>
    </row>
    <row r="242" spans="1:7" ht="15.75" x14ac:dyDescent="0.25">
      <c r="A242" s="44">
        <v>42</v>
      </c>
      <c r="B242" s="35" t="s">
        <v>110</v>
      </c>
      <c r="C242" s="36">
        <v>8787606.9399999995</v>
      </c>
      <c r="D242" s="36">
        <v>1114059.0900000001</v>
      </c>
      <c r="E242" s="37">
        <v>0.126776</v>
      </c>
      <c r="F242" s="36">
        <v>1086911.75</v>
      </c>
      <c r="G242" s="37">
        <v>0.12368700000000001</v>
      </c>
    </row>
    <row r="243" spans="1:7" ht="15.75" x14ac:dyDescent="0.25">
      <c r="A243" s="44">
        <v>43</v>
      </c>
      <c r="B243" s="35" t="s">
        <v>79</v>
      </c>
      <c r="C243" s="36">
        <v>5600000</v>
      </c>
      <c r="D243" s="36">
        <v>930445.82</v>
      </c>
      <c r="E243" s="37">
        <v>0.16615099999999999</v>
      </c>
      <c r="F243" s="36">
        <v>676560.81</v>
      </c>
      <c r="G243" s="37">
        <v>0.120814</v>
      </c>
    </row>
    <row r="244" spans="1:7" ht="15.75" x14ac:dyDescent="0.25">
      <c r="A244" s="44">
        <v>44</v>
      </c>
      <c r="B244" s="35" t="s">
        <v>76</v>
      </c>
      <c r="C244" s="36">
        <v>2257987.9</v>
      </c>
      <c r="D244" s="36">
        <v>691789.13</v>
      </c>
      <c r="E244" s="37">
        <v>0.30637399999999998</v>
      </c>
      <c r="F244" s="36">
        <v>217602.28</v>
      </c>
      <c r="G244" s="37">
        <v>9.6369999999999997E-2</v>
      </c>
    </row>
    <row r="245" spans="1:7" ht="15.75" x14ac:dyDescent="0.25">
      <c r="A245" s="44">
        <v>45</v>
      </c>
      <c r="B245" s="35" t="s">
        <v>115</v>
      </c>
      <c r="C245" s="36">
        <v>500810</v>
      </c>
      <c r="D245" s="36">
        <v>109205</v>
      </c>
      <c r="E245" s="37">
        <v>0.218057</v>
      </c>
      <c r="F245" s="36">
        <v>37489</v>
      </c>
      <c r="G245" s="37">
        <v>7.4857000000000007E-2</v>
      </c>
    </row>
    <row r="246" spans="1:7" ht="15.75" x14ac:dyDescent="0.25">
      <c r="A246" s="44">
        <v>46</v>
      </c>
      <c r="B246" s="35" t="s">
        <v>117</v>
      </c>
      <c r="C246" s="36">
        <v>5672978.3899999997</v>
      </c>
      <c r="D246" s="36">
        <v>1617038.92</v>
      </c>
      <c r="E246" s="37">
        <v>0.28504200000000002</v>
      </c>
      <c r="F246" s="36">
        <v>419857.8</v>
      </c>
      <c r="G246" s="37">
        <v>7.4010000000000006E-2</v>
      </c>
    </row>
    <row r="247" spans="1:7" ht="15.75" x14ac:dyDescent="0.25">
      <c r="A247" s="44">
        <v>47</v>
      </c>
      <c r="B247" s="35" t="s">
        <v>75</v>
      </c>
      <c r="C247" s="36">
        <v>2330000</v>
      </c>
      <c r="D247" s="36">
        <v>413845.21</v>
      </c>
      <c r="E247" s="37">
        <v>0.177616</v>
      </c>
      <c r="F247" s="36">
        <v>143788.56</v>
      </c>
      <c r="G247" s="37">
        <v>6.1712000000000003E-2</v>
      </c>
    </row>
    <row r="248" spans="1:7" ht="15.75" x14ac:dyDescent="0.25">
      <c r="A248" s="44">
        <v>48</v>
      </c>
      <c r="B248" s="35" t="s">
        <v>118</v>
      </c>
      <c r="C248" s="36">
        <v>4818688.6100000003</v>
      </c>
      <c r="D248" s="36">
        <v>1032477.5</v>
      </c>
      <c r="E248" s="37">
        <v>0.21426500000000001</v>
      </c>
      <c r="F248" s="36">
        <v>294854.83</v>
      </c>
      <c r="G248" s="37">
        <v>6.1190000000000001E-2</v>
      </c>
    </row>
    <row r="249" spans="1:7" ht="15.75" x14ac:dyDescent="0.25">
      <c r="A249" s="44">
        <v>49</v>
      </c>
      <c r="B249" s="35" t="s">
        <v>119</v>
      </c>
      <c r="C249" s="36">
        <v>5841017.4400000004</v>
      </c>
      <c r="D249" s="36">
        <v>767401.85</v>
      </c>
      <c r="E249" s="37">
        <v>0.131382</v>
      </c>
      <c r="F249" s="36">
        <v>316320.94</v>
      </c>
      <c r="G249" s="37">
        <v>5.4155000000000002E-2</v>
      </c>
    </row>
    <row r="250" spans="1:7" ht="15.75" x14ac:dyDescent="0.25">
      <c r="A250" s="44">
        <v>50</v>
      </c>
      <c r="B250" s="35" t="s">
        <v>50</v>
      </c>
      <c r="C250" s="36">
        <v>3200000</v>
      </c>
      <c r="D250" s="36">
        <v>392843.63</v>
      </c>
      <c r="E250" s="37">
        <v>0.122764</v>
      </c>
      <c r="F250" s="36">
        <v>168578.47</v>
      </c>
      <c r="G250" s="37">
        <v>5.2680999999999999E-2</v>
      </c>
    </row>
    <row r="251" spans="1:7" ht="15.75" x14ac:dyDescent="0.25">
      <c r="A251" s="44">
        <v>51</v>
      </c>
      <c r="B251" s="35" t="s">
        <v>120</v>
      </c>
      <c r="C251" s="36">
        <v>1687265.19</v>
      </c>
      <c r="D251" s="36">
        <v>248243.77</v>
      </c>
      <c r="E251" s="37">
        <v>0.14712800000000001</v>
      </c>
      <c r="F251" s="36">
        <v>88311.73</v>
      </c>
      <c r="G251" s="37">
        <v>5.2339999999999998E-2</v>
      </c>
    </row>
    <row r="252" spans="1:7" ht="15.75" x14ac:dyDescent="0.25">
      <c r="A252" s="44">
        <v>52</v>
      </c>
      <c r="B252" s="35" t="s">
        <v>106</v>
      </c>
      <c r="C252" s="36">
        <v>5086022</v>
      </c>
      <c r="D252" s="36">
        <v>626255.35999999999</v>
      </c>
      <c r="E252" s="37">
        <v>0.12313300000000001</v>
      </c>
      <c r="F252" s="36">
        <v>264354.51</v>
      </c>
      <c r="G252" s="37">
        <v>5.1977000000000002E-2</v>
      </c>
    </row>
    <row r="253" spans="1:7" ht="15.75" x14ac:dyDescent="0.25">
      <c r="A253" s="44">
        <v>53</v>
      </c>
      <c r="B253" s="35" t="s">
        <v>111</v>
      </c>
      <c r="C253" s="36">
        <v>319020</v>
      </c>
      <c r="D253" s="36">
        <v>63829.8</v>
      </c>
      <c r="E253" s="37">
        <v>0.20008100000000001</v>
      </c>
      <c r="F253" s="36">
        <v>13912.2</v>
      </c>
      <c r="G253" s="37">
        <v>4.3609000000000002E-2</v>
      </c>
    </row>
    <row r="254" spans="1:7" ht="15.75" x14ac:dyDescent="0.25">
      <c r="A254" s="44">
        <v>54</v>
      </c>
      <c r="B254" s="35" t="s">
        <v>121</v>
      </c>
      <c r="C254" s="36">
        <v>5364404.4000000004</v>
      </c>
      <c r="D254" s="36">
        <v>877988.08</v>
      </c>
      <c r="E254" s="37">
        <v>0.16366900000000001</v>
      </c>
      <c r="F254" s="36">
        <v>221822.59</v>
      </c>
      <c r="G254" s="37">
        <v>4.1350999999999999E-2</v>
      </c>
    </row>
    <row r="255" spans="1:7" ht="15.75" x14ac:dyDescent="0.25">
      <c r="A255" s="44">
        <v>55</v>
      </c>
      <c r="B255" s="35" t="s">
        <v>112</v>
      </c>
      <c r="C255" s="36">
        <v>947154.55</v>
      </c>
      <c r="D255" s="36">
        <v>37872.11</v>
      </c>
      <c r="E255" s="37">
        <v>3.9985E-2</v>
      </c>
      <c r="F255" s="36">
        <v>37632.11</v>
      </c>
      <c r="G255" s="37">
        <v>3.9732000000000003E-2</v>
      </c>
    </row>
    <row r="256" spans="1:7" ht="15.75" x14ac:dyDescent="0.25">
      <c r="A256" s="44">
        <v>56</v>
      </c>
      <c r="B256" s="35" t="s">
        <v>122</v>
      </c>
      <c r="C256" s="36">
        <v>5766534.1500000004</v>
      </c>
      <c r="D256" s="36">
        <v>1228531.81</v>
      </c>
      <c r="E256" s="37">
        <v>0.21304500000000001</v>
      </c>
      <c r="F256" s="36">
        <v>189986.67</v>
      </c>
      <c r="G256" s="37">
        <v>3.2946000000000003E-2</v>
      </c>
    </row>
    <row r="257" spans="1:7" ht="15.75" x14ac:dyDescent="0.25">
      <c r="A257" s="44">
        <v>57</v>
      </c>
      <c r="B257" s="35" t="s">
        <v>123</v>
      </c>
      <c r="C257" s="36">
        <v>7001711.5300000003</v>
      </c>
      <c r="D257" s="36">
        <v>1195746.02</v>
      </c>
      <c r="E257" s="37">
        <v>0.17077899999999999</v>
      </c>
      <c r="F257" s="36">
        <v>217267.12</v>
      </c>
      <c r="G257" s="37">
        <v>3.1031E-2</v>
      </c>
    </row>
    <row r="258" spans="1:7" ht="15.75" x14ac:dyDescent="0.25">
      <c r="A258" s="44">
        <v>58</v>
      </c>
      <c r="B258" s="35" t="s">
        <v>124</v>
      </c>
      <c r="C258" s="36">
        <v>6803103.3200000003</v>
      </c>
      <c r="D258" s="36">
        <v>863928.26</v>
      </c>
      <c r="E258" s="37">
        <v>0.12698999999999999</v>
      </c>
      <c r="F258" s="36">
        <v>192969.06</v>
      </c>
      <c r="G258" s="37">
        <v>2.8365000000000001E-2</v>
      </c>
    </row>
    <row r="259" spans="1:7" ht="15.75" x14ac:dyDescent="0.25">
      <c r="A259" s="44">
        <v>59</v>
      </c>
      <c r="B259" s="35" t="s">
        <v>129</v>
      </c>
      <c r="C259" s="36">
        <v>8679700.0099999998</v>
      </c>
      <c r="D259" s="36">
        <v>1658241.92</v>
      </c>
      <c r="E259" s="37">
        <v>0.191048</v>
      </c>
      <c r="F259" s="36">
        <v>180156.15</v>
      </c>
      <c r="G259" s="37">
        <v>2.0756E-2</v>
      </c>
    </row>
    <row r="260" spans="1:7" ht="15.75" x14ac:dyDescent="0.25">
      <c r="A260" s="44">
        <v>60</v>
      </c>
      <c r="B260" s="35" t="s">
        <v>125</v>
      </c>
      <c r="C260" s="36">
        <v>1738553.7</v>
      </c>
      <c r="D260" s="36">
        <v>165226.15</v>
      </c>
      <c r="E260" s="37">
        <v>9.5036999999999996E-2</v>
      </c>
      <c r="F260" s="36">
        <v>26837.439999999999</v>
      </c>
      <c r="G260" s="37">
        <v>1.5436999999999999E-2</v>
      </c>
    </row>
    <row r="261" spans="1:7" ht="15.75" x14ac:dyDescent="0.25">
      <c r="A261" s="44">
        <v>61</v>
      </c>
      <c r="B261" s="35" t="s">
        <v>126</v>
      </c>
      <c r="C261" s="36">
        <v>5077567.4000000004</v>
      </c>
      <c r="D261" s="36">
        <v>859379.53</v>
      </c>
      <c r="E261" s="37">
        <v>0.16925000000000001</v>
      </c>
      <c r="F261" s="36">
        <v>71073.03</v>
      </c>
      <c r="G261" s="37">
        <v>1.3997000000000001E-2</v>
      </c>
    </row>
    <row r="262" spans="1:7" ht="15.75" x14ac:dyDescent="0.25">
      <c r="A262" s="44">
        <v>62</v>
      </c>
      <c r="B262" s="35" t="s">
        <v>127</v>
      </c>
      <c r="C262" s="36">
        <v>6235048.1600000001</v>
      </c>
      <c r="D262" s="36">
        <v>148692.44</v>
      </c>
      <c r="E262" s="37">
        <v>2.3848000000000001E-2</v>
      </c>
      <c r="F262" s="36">
        <v>65248.84</v>
      </c>
      <c r="G262" s="37">
        <v>1.0465E-2</v>
      </c>
    </row>
    <row r="263" spans="1:7" ht="15.75" x14ac:dyDescent="0.25">
      <c r="A263" s="44">
        <v>63</v>
      </c>
      <c r="B263" s="35" t="s">
        <v>80</v>
      </c>
      <c r="C263" s="36">
        <v>717498.4</v>
      </c>
      <c r="D263" s="36">
        <v>6960</v>
      </c>
      <c r="E263" s="37">
        <v>9.7000000000000003E-3</v>
      </c>
      <c r="F263" s="36">
        <v>5220</v>
      </c>
      <c r="G263" s="37">
        <v>7.2750000000000002E-3</v>
      </c>
    </row>
    <row r="264" spans="1:7" ht="15.75" x14ac:dyDescent="0.25">
      <c r="A264" s="44">
        <v>64</v>
      </c>
      <c r="B264" s="35" t="s">
        <v>107</v>
      </c>
      <c r="C264" s="36">
        <v>900871.85</v>
      </c>
      <c r="D264" s="36">
        <v>46023.69</v>
      </c>
      <c r="E264" s="37">
        <v>5.1088000000000001E-2</v>
      </c>
      <c r="F264" s="36">
        <v>3641.08</v>
      </c>
      <c r="G264" s="37">
        <v>4.0419999999999996E-3</v>
      </c>
    </row>
    <row r="265" spans="1:7" ht="15.75" x14ac:dyDescent="0.25">
      <c r="A265" s="44">
        <v>65</v>
      </c>
      <c r="B265" s="35" t="s">
        <v>64</v>
      </c>
      <c r="C265" s="36">
        <v>10000</v>
      </c>
      <c r="D265" s="36">
        <v>0</v>
      </c>
      <c r="E265" s="37">
        <v>0</v>
      </c>
      <c r="F265" s="36">
        <v>0</v>
      </c>
      <c r="G265" s="37">
        <v>0</v>
      </c>
    </row>
    <row r="266" spans="1:7" ht="15.75" x14ac:dyDescent="0.25">
      <c r="A266" s="44">
        <v>66</v>
      </c>
      <c r="B266" s="35" t="s">
        <v>77</v>
      </c>
      <c r="C266" s="36">
        <v>1000000</v>
      </c>
      <c r="D266" s="36">
        <v>71000</v>
      </c>
      <c r="E266" s="37">
        <v>7.0999999999999994E-2</v>
      </c>
      <c r="F266" s="36">
        <v>0</v>
      </c>
      <c r="G266" s="37">
        <v>0</v>
      </c>
    </row>
    <row r="267" spans="1:7" x14ac:dyDescent="0.25">
      <c r="A267" s="71" t="s">
        <v>130</v>
      </c>
      <c r="B267" s="72"/>
      <c r="C267" s="41">
        <v>1002168087.8</v>
      </c>
      <c r="D267" s="41">
        <v>379600268.29000002</v>
      </c>
      <c r="E267" s="42">
        <v>0.37877899999999998</v>
      </c>
      <c r="F267" s="41">
        <v>202779059.27000001</v>
      </c>
      <c r="G267" s="42">
        <v>0.20233999999999999</v>
      </c>
    </row>
    <row r="268" spans="1:7" ht="6.95" customHeight="1" x14ac:dyDescent="0.25"/>
    <row r="269" spans="1:7" x14ac:dyDescent="0.25"/>
    <row r="270" spans="1:7" hidden="1" x14ac:dyDescent="0.25"/>
    <row r="271" spans="1:7" ht="15.75" hidden="1" x14ac:dyDescent="0.25">
      <c r="A271" s="43"/>
      <c r="B271" s="43"/>
      <c r="C271" s="43"/>
      <c r="D271" s="43"/>
      <c r="E271" s="43"/>
      <c r="F271" s="43"/>
      <c r="G271" s="43"/>
    </row>
    <row r="272" spans="1:7" hidden="1" x14ac:dyDescent="0.25"/>
  </sheetData>
  <mergeCells count="33">
    <mergeCell ref="A1:G1"/>
    <mergeCell ref="A2:G2"/>
    <mergeCell ref="A3:G3"/>
    <mergeCell ref="A4:G4"/>
    <mergeCell ref="A6:A8"/>
    <mergeCell ref="A9:A12"/>
    <mergeCell ref="A13:A15"/>
    <mergeCell ref="A16:A19"/>
    <mergeCell ref="A20:A27"/>
    <mergeCell ref="A28:A33"/>
    <mergeCell ref="A34:A35"/>
    <mergeCell ref="A36:A38"/>
    <mergeCell ref="A39:A51"/>
    <mergeCell ref="A52:A56"/>
    <mergeCell ref="A57:A62"/>
    <mergeCell ref="A63:A69"/>
    <mergeCell ref="A70:A72"/>
    <mergeCell ref="A73:A84"/>
    <mergeCell ref="A85:A86"/>
    <mergeCell ref="A87:B87"/>
    <mergeCell ref="A92:G92"/>
    <mergeCell ref="A93:G93"/>
    <mergeCell ref="A94:G94"/>
    <mergeCell ref="A111:B111"/>
    <mergeCell ref="A195:B195"/>
    <mergeCell ref="A198:G198"/>
    <mergeCell ref="A199:G199"/>
    <mergeCell ref="A267:B267"/>
    <mergeCell ref="A117:G117"/>
    <mergeCell ref="A118:G118"/>
    <mergeCell ref="A172:B172"/>
    <mergeCell ref="A178:G178"/>
    <mergeCell ref="A179:G179"/>
  </mergeCells>
  <printOptions horizontalCentered="1" verticalCentered="1"/>
  <pageMargins left="0.39370078740157483" right="0.39370078740157483" top="0.39370078740157483" bottom="0.39370078740157483" header="0" footer="0"/>
  <pageSetup paperSize="9" scale="48" fitToHeight="0" orientation="portrait" r:id="rId1"/>
  <rowBreaks count="5" manualBreakCount="5">
    <brk id="1" max="16383" man="1"/>
    <brk id="89" max="16383" man="1"/>
    <brk id="113" max="16383" man="1"/>
    <brk id="173" max="16383" man="1"/>
    <brk id="19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topLeftCell="A67" workbookViewId="0">
      <selection activeCell="A2" sqref="A2:G2"/>
    </sheetView>
  </sheetViews>
  <sheetFormatPr baseColWidth="10" defaultColWidth="0" defaultRowHeight="15" zeroHeight="1" x14ac:dyDescent="0.25"/>
  <cols>
    <col min="1" max="1" width="19.42578125" bestFit="1" customWidth="1"/>
    <col min="2" max="2" width="68.42578125" bestFit="1" customWidth="1"/>
    <col min="3" max="6" width="20.5703125" bestFit="1" customWidth="1"/>
    <col min="7" max="7" width="30.85546875" bestFit="1" customWidth="1"/>
    <col min="8" max="8" width="1.42578125" customWidth="1"/>
    <col min="9" max="16384" width="9.140625" hidden="1"/>
  </cols>
  <sheetData>
    <row r="1" spans="1:7" ht="140.1" customHeight="1" x14ac:dyDescent="0.25">
      <c r="A1" s="77" t="s">
        <v>157</v>
      </c>
      <c r="B1" s="74"/>
      <c r="C1" s="74"/>
      <c r="D1" s="74"/>
      <c r="E1" s="74"/>
      <c r="F1" s="74"/>
      <c r="G1" s="74"/>
    </row>
    <row r="2" spans="1:7" x14ac:dyDescent="0.25">
      <c r="A2" s="74"/>
      <c r="B2" s="74"/>
      <c r="C2" s="74"/>
      <c r="D2" s="74"/>
      <c r="E2" s="74"/>
      <c r="F2" s="74"/>
      <c r="G2" s="74"/>
    </row>
    <row r="3" spans="1:7" ht="15.75" x14ac:dyDescent="0.25">
      <c r="A3" s="69" t="s">
        <v>39</v>
      </c>
      <c r="B3" s="74"/>
      <c r="C3" s="74"/>
      <c r="D3" s="74"/>
      <c r="E3" s="74"/>
      <c r="F3" s="74"/>
      <c r="G3" s="74"/>
    </row>
    <row r="4" spans="1:7" ht="15.75" x14ac:dyDescent="0.25">
      <c r="A4" s="69" t="s">
        <v>139</v>
      </c>
      <c r="B4" s="74"/>
      <c r="C4" s="74"/>
      <c r="D4" s="74"/>
      <c r="E4" s="74"/>
      <c r="F4" s="74"/>
      <c r="G4" s="74"/>
    </row>
    <row r="5" spans="1:7" ht="38.25" x14ac:dyDescent="0.25">
      <c r="A5" s="33" t="s">
        <v>41</v>
      </c>
      <c r="B5" s="34" t="s">
        <v>42</v>
      </c>
      <c r="C5" s="33" t="s">
        <v>18</v>
      </c>
      <c r="D5" s="33" t="s">
        <v>19</v>
      </c>
      <c r="E5" s="33" t="s">
        <v>43</v>
      </c>
      <c r="F5" s="33" t="s">
        <v>21</v>
      </c>
      <c r="G5" s="33" t="s">
        <v>44</v>
      </c>
    </row>
    <row r="6" spans="1:7" ht="15.75" x14ac:dyDescent="0.25">
      <c r="A6" s="75">
        <v>1</v>
      </c>
      <c r="B6" s="38" t="s">
        <v>57</v>
      </c>
      <c r="C6" s="39">
        <v>238114.46</v>
      </c>
      <c r="D6" s="39">
        <v>106206.63</v>
      </c>
      <c r="E6" s="40">
        <v>0.44603199999999998</v>
      </c>
      <c r="F6" s="39">
        <v>94486.54</v>
      </c>
      <c r="G6" s="40">
        <v>0.39681100000000002</v>
      </c>
    </row>
    <row r="7" spans="1:7" ht="15.75" x14ac:dyDescent="0.25">
      <c r="A7" s="76"/>
      <c r="B7" s="35" t="s">
        <v>59</v>
      </c>
      <c r="C7" s="36">
        <v>238114.46</v>
      </c>
      <c r="D7" s="36">
        <v>106206.63</v>
      </c>
      <c r="E7" s="37">
        <v>0.44603199999999998</v>
      </c>
      <c r="F7" s="36">
        <v>94486.54</v>
      </c>
      <c r="G7" s="37">
        <v>0.39681100000000002</v>
      </c>
    </row>
    <row r="8" spans="1:7" ht="15.75" x14ac:dyDescent="0.25">
      <c r="A8" s="75">
        <v>2</v>
      </c>
      <c r="B8" s="38" t="s">
        <v>45</v>
      </c>
      <c r="C8" s="39">
        <v>296184456.44999999</v>
      </c>
      <c r="D8" s="39">
        <v>187286133.52000001</v>
      </c>
      <c r="E8" s="40">
        <v>0.63232900000000003</v>
      </c>
      <c r="F8" s="39">
        <v>75742181.140000001</v>
      </c>
      <c r="G8" s="40">
        <v>0.25572600000000001</v>
      </c>
    </row>
    <row r="9" spans="1:7" ht="15.75" x14ac:dyDescent="0.25">
      <c r="A9" s="76"/>
      <c r="B9" s="35" t="s">
        <v>46</v>
      </c>
      <c r="C9" s="36">
        <v>75534249.120000005</v>
      </c>
      <c r="D9" s="36">
        <v>34465425.350000001</v>
      </c>
      <c r="E9" s="37">
        <v>0.456289</v>
      </c>
      <c r="F9" s="36">
        <v>23128749.629999999</v>
      </c>
      <c r="G9" s="37">
        <v>0.30620199999999997</v>
      </c>
    </row>
    <row r="10" spans="1:7" ht="15.75" x14ac:dyDescent="0.25">
      <c r="A10" s="76"/>
      <c r="B10" s="35" t="s">
        <v>47</v>
      </c>
      <c r="C10" s="36">
        <v>23033383.34</v>
      </c>
      <c r="D10" s="36">
        <v>11145587.59</v>
      </c>
      <c r="E10" s="37">
        <v>0.48388799999999998</v>
      </c>
      <c r="F10" s="36">
        <v>6345961.5700000003</v>
      </c>
      <c r="G10" s="37">
        <v>0.27551100000000001</v>
      </c>
    </row>
    <row r="11" spans="1:7" ht="15.75" x14ac:dyDescent="0.25">
      <c r="A11" s="76"/>
      <c r="B11" s="35" t="s">
        <v>48</v>
      </c>
      <c r="C11" s="36">
        <v>196217879.87</v>
      </c>
      <c r="D11" s="36">
        <v>141336109.49000001</v>
      </c>
      <c r="E11" s="37">
        <v>0.720302</v>
      </c>
      <c r="F11" s="36">
        <v>46089886.159999996</v>
      </c>
      <c r="G11" s="37">
        <v>0.23489099999999999</v>
      </c>
    </row>
    <row r="12" spans="1:7" ht="15.75" x14ac:dyDescent="0.25">
      <c r="A12" s="76"/>
      <c r="B12" s="35" t="s">
        <v>49</v>
      </c>
      <c r="C12" s="36">
        <v>1398944.12</v>
      </c>
      <c r="D12" s="36">
        <v>339011.09</v>
      </c>
      <c r="E12" s="37">
        <v>0.24233399999999999</v>
      </c>
      <c r="F12" s="36">
        <v>177583.78</v>
      </c>
      <c r="G12" s="37">
        <v>0.126941</v>
      </c>
    </row>
    <row r="13" spans="1:7" ht="15.75" x14ac:dyDescent="0.25">
      <c r="A13" s="75">
        <v>3</v>
      </c>
      <c r="B13" s="38" t="s">
        <v>73</v>
      </c>
      <c r="C13" s="39">
        <v>27122573.120000001</v>
      </c>
      <c r="D13" s="39">
        <v>9885476.5899999999</v>
      </c>
      <c r="E13" s="40">
        <v>0.36447400000000002</v>
      </c>
      <c r="F13" s="39">
        <v>6677030.5899999999</v>
      </c>
      <c r="G13" s="40">
        <v>0.24618000000000001</v>
      </c>
    </row>
    <row r="14" spans="1:7" ht="15.75" x14ac:dyDescent="0.25">
      <c r="A14" s="76"/>
      <c r="B14" s="35" t="s">
        <v>75</v>
      </c>
      <c r="C14" s="36">
        <v>4405458.1399999997</v>
      </c>
      <c r="D14" s="36">
        <v>1478497.03</v>
      </c>
      <c r="E14" s="37">
        <v>0.33560600000000002</v>
      </c>
      <c r="F14" s="36">
        <v>1350825.57</v>
      </c>
      <c r="G14" s="37">
        <v>0.30662499999999998</v>
      </c>
    </row>
    <row r="15" spans="1:7" ht="15.75" x14ac:dyDescent="0.25">
      <c r="A15" s="76"/>
      <c r="B15" s="35" t="s">
        <v>77</v>
      </c>
      <c r="C15" s="36">
        <v>2935840.3</v>
      </c>
      <c r="D15" s="36">
        <v>870419.71</v>
      </c>
      <c r="E15" s="37">
        <v>0.29648099999999999</v>
      </c>
      <c r="F15" s="36">
        <v>816106.86</v>
      </c>
      <c r="G15" s="37">
        <v>0.27798099999999998</v>
      </c>
    </row>
    <row r="16" spans="1:7" ht="15.75" x14ac:dyDescent="0.25">
      <c r="A16" s="76"/>
      <c r="B16" s="35" t="s">
        <v>76</v>
      </c>
      <c r="C16" s="36">
        <v>5886563.7999999998</v>
      </c>
      <c r="D16" s="36">
        <v>2854647.35</v>
      </c>
      <c r="E16" s="37">
        <v>0.48494300000000001</v>
      </c>
      <c r="F16" s="36">
        <v>1489480.98</v>
      </c>
      <c r="G16" s="37">
        <v>0.25303100000000001</v>
      </c>
    </row>
    <row r="17" spans="1:7" ht="15.75" x14ac:dyDescent="0.25">
      <c r="A17" s="76"/>
      <c r="B17" s="35" t="s">
        <v>74</v>
      </c>
      <c r="C17" s="36">
        <v>13310143</v>
      </c>
      <c r="D17" s="36">
        <v>4623149.84</v>
      </c>
      <c r="E17" s="37">
        <v>0.34733999999999998</v>
      </c>
      <c r="F17" s="36">
        <v>2985651.96</v>
      </c>
      <c r="G17" s="37">
        <v>0.22431400000000001</v>
      </c>
    </row>
    <row r="18" spans="1:7" ht="15.75" x14ac:dyDescent="0.25">
      <c r="A18" s="76"/>
      <c r="B18" s="35" t="s">
        <v>79</v>
      </c>
      <c r="C18" s="36">
        <v>584567.88</v>
      </c>
      <c r="D18" s="36">
        <v>58762.66</v>
      </c>
      <c r="E18" s="37">
        <v>0.100523</v>
      </c>
      <c r="F18" s="36">
        <v>34965.22</v>
      </c>
      <c r="G18" s="37">
        <v>5.9813999999999999E-2</v>
      </c>
    </row>
    <row r="19" spans="1:7" ht="15.75" x14ac:dyDescent="0.25">
      <c r="A19" s="75">
        <v>4</v>
      </c>
      <c r="B19" s="38" t="s">
        <v>65</v>
      </c>
      <c r="C19" s="39">
        <v>144341388.91</v>
      </c>
      <c r="D19" s="39">
        <v>64591812.079999998</v>
      </c>
      <c r="E19" s="40">
        <v>0.44749299999999997</v>
      </c>
      <c r="F19" s="39">
        <v>32440365.48</v>
      </c>
      <c r="G19" s="40">
        <v>0.224747</v>
      </c>
    </row>
    <row r="20" spans="1:7" ht="15.75" x14ac:dyDescent="0.25">
      <c r="A20" s="76"/>
      <c r="B20" s="35" t="s">
        <v>66</v>
      </c>
      <c r="C20" s="36">
        <v>78517313.620000005</v>
      </c>
      <c r="D20" s="36">
        <v>44461343.469999999</v>
      </c>
      <c r="E20" s="37">
        <v>0.56626200000000004</v>
      </c>
      <c r="F20" s="36">
        <v>19027875.559999999</v>
      </c>
      <c r="G20" s="37">
        <v>0.24234</v>
      </c>
    </row>
    <row r="21" spans="1:7" ht="15.75" x14ac:dyDescent="0.25">
      <c r="A21" s="76"/>
      <c r="B21" s="35" t="s">
        <v>68</v>
      </c>
      <c r="C21" s="36">
        <v>44236313.299999997</v>
      </c>
      <c r="D21" s="36">
        <v>15543256.439999999</v>
      </c>
      <c r="E21" s="37">
        <v>0.35136899999999999</v>
      </c>
      <c r="F21" s="36">
        <v>10546311.74</v>
      </c>
      <c r="G21" s="37">
        <v>0.23840800000000001</v>
      </c>
    </row>
    <row r="22" spans="1:7" ht="15.75" x14ac:dyDescent="0.25">
      <c r="A22" s="76"/>
      <c r="B22" s="35" t="s">
        <v>69</v>
      </c>
      <c r="C22" s="36">
        <v>21587761.989999998</v>
      </c>
      <c r="D22" s="36">
        <v>4587212.17</v>
      </c>
      <c r="E22" s="37">
        <v>0.21249100000000001</v>
      </c>
      <c r="F22" s="36">
        <v>2866178.18</v>
      </c>
      <c r="G22" s="37">
        <v>0.132769</v>
      </c>
    </row>
    <row r="23" spans="1:7" ht="15.75" x14ac:dyDescent="0.25">
      <c r="A23" s="75">
        <v>5</v>
      </c>
      <c r="B23" s="38" t="s">
        <v>97</v>
      </c>
      <c r="C23" s="39">
        <v>104582306.58</v>
      </c>
      <c r="D23" s="39">
        <v>36565212.939999998</v>
      </c>
      <c r="E23" s="40">
        <v>0.34963100000000003</v>
      </c>
      <c r="F23" s="39">
        <v>16744723.109999999</v>
      </c>
      <c r="G23" s="40">
        <v>0.16011</v>
      </c>
    </row>
    <row r="24" spans="1:7" ht="15.75" x14ac:dyDescent="0.25">
      <c r="A24" s="76"/>
      <c r="B24" s="35" t="s">
        <v>99</v>
      </c>
      <c r="C24" s="36">
        <v>82934960.25</v>
      </c>
      <c r="D24" s="36">
        <v>29991705.129999999</v>
      </c>
      <c r="E24" s="37">
        <v>0.36162899999999998</v>
      </c>
      <c r="F24" s="36">
        <v>14265602.17</v>
      </c>
      <c r="G24" s="37">
        <v>0.17201</v>
      </c>
    </row>
    <row r="25" spans="1:7" ht="15.75" x14ac:dyDescent="0.25">
      <c r="A25" s="76"/>
      <c r="B25" s="35" t="s">
        <v>101</v>
      </c>
      <c r="C25" s="36">
        <v>21647346.329999998</v>
      </c>
      <c r="D25" s="36">
        <v>6573507.8099999996</v>
      </c>
      <c r="E25" s="37">
        <v>0.30366300000000002</v>
      </c>
      <c r="F25" s="36">
        <v>2479120.94</v>
      </c>
      <c r="G25" s="37">
        <v>0.114523</v>
      </c>
    </row>
    <row r="26" spans="1:7" ht="15.75" x14ac:dyDescent="0.25">
      <c r="A26" s="75">
        <v>6</v>
      </c>
      <c r="B26" s="38" t="s">
        <v>81</v>
      </c>
      <c r="C26" s="39">
        <v>66000.960000000006</v>
      </c>
      <c r="D26" s="39">
        <v>10235.91</v>
      </c>
      <c r="E26" s="40">
        <v>0.155087</v>
      </c>
      <c r="F26" s="39">
        <v>10235.91</v>
      </c>
      <c r="G26" s="40">
        <v>0.155087</v>
      </c>
    </row>
    <row r="27" spans="1:7" ht="15.75" x14ac:dyDescent="0.25">
      <c r="A27" s="76"/>
      <c r="B27" s="35" t="s">
        <v>82</v>
      </c>
      <c r="C27" s="36">
        <v>66000.960000000006</v>
      </c>
      <c r="D27" s="36">
        <v>10235.91</v>
      </c>
      <c r="E27" s="37">
        <v>0.155087</v>
      </c>
      <c r="F27" s="36">
        <v>10235.91</v>
      </c>
      <c r="G27" s="37">
        <v>0.155087</v>
      </c>
    </row>
    <row r="28" spans="1:7" ht="15.75" x14ac:dyDescent="0.25">
      <c r="A28" s="75">
        <v>7</v>
      </c>
      <c r="B28" s="38" t="s">
        <v>53</v>
      </c>
      <c r="C28" s="39">
        <v>1268406.8700000001</v>
      </c>
      <c r="D28" s="39">
        <v>142157.04999999999</v>
      </c>
      <c r="E28" s="40">
        <v>0.11207499999999999</v>
      </c>
      <c r="F28" s="39">
        <v>89967.74</v>
      </c>
      <c r="G28" s="40">
        <v>7.0930000000000007E-2</v>
      </c>
    </row>
    <row r="29" spans="1:7" ht="15.75" x14ac:dyDescent="0.25">
      <c r="A29" s="76"/>
      <c r="B29" s="35" t="s">
        <v>55</v>
      </c>
      <c r="C29" s="36">
        <v>623406.87</v>
      </c>
      <c r="D29" s="36">
        <v>45136.18</v>
      </c>
      <c r="E29" s="37">
        <v>7.2401999999999994E-2</v>
      </c>
      <c r="F29" s="36">
        <v>45136.18</v>
      </c>
      <c r="G29" s="37">
        <v>7.2401999999999994E-2</v>
      </c>
    </row>
    <row r="30" spans="1:7" ht="15.75" x14ac:dyDescent="0.25">
      <c r="A30" s="76"/>
      <c r="B30" s="35" t="s">
        <v>54</v>
      </c>
      <c r="C30" s="36">
        <v>645000</v>
      </c>
      <c r="D30" s="36">
        <v>97020.87</v>
      </c>
      <c r="E30" s="37">
        <v>0.15042</v>
      </c>
      <c r="F30" s="36">
        <v>44831.56</v>
      </c>
      <c r="G30" s="37">
        <v>6.9505999999999998E-2</v>
      </c>
    </row>
    <row r="31" spans="1:7" ht="15.75" x14ac:dyDescent="0.25">
      <c r="A31" s="75">
        <v>8</v>
      </c>
      <c r="B31" s="38" t="s">
        <v>108</v>
      </c>
      <c r="C31" s="39">
        <v>18009367.57</v>
      </c>
      <c r="D31" s="39">
        <v>1689339.91</v>
      </c>
      <c r="E31" s="40">
        <v>9.3802999999999997E-2</v>
      </c>
      <c r="F31" s="39">
        <v>562321.94999999995</v>
      </c>
      <c r="G31" s="40">
        <v>3.1223999999999998E-2</v>
      </c>
    </row>
    <row r="32" spans="1:7" ht="15.75" x14ac:dyDescent="0.25">
      <c r="A32" s="76"/>
      <c r="B32" s="35" t="s">
        <v>110</v>
      </c>
      <c r="C32" s="36">
        <v>18009367.57</v>
      </c>
      <c r="D32" s="36">
        <v>1689339.91</v>
      </c>
      <c r="E32" s="37">
        <v>9.3802999999999997E-2</v>
      </c>
      <c r="F32" s="36">
        <v>562321.94999999995</v>
      </c>
      <c r="G32" s="37">
        <v>3.1223999999999998E-2</v>
      </c>
    </row>
    <row r="33" spans="1:7" x14ac:dyDescent="0.25">
      <c r="A33" s="71" t="s">
        <v>130</v>
      </c>
      <c r="B33" s="72"/>
      <c r="C33" s="41">
        <v>591812614.91999996</v>
      </c>
      <c r="D33" s="41">
        <v>300276574.63</v>
      </c>
      <c r="E33" s="42">
        <v>0.50738499999999997</v>
      </c>
      <c r="F33" s="41">
        <v>132361312.45999999</v>
      </c>
      <c r="G33" s="42">
        <v>0.22365399999999999</v>
      </c>
    </row>
    <row r="34" spans="1:7" ht="6.95" customHeight="1" x14ac:dyDescent="0.25"/>
    <row r="35" spans="1:7" ht="6.95" customHeight="1" x14ac:dyDescent="0.25"/>
    <row r="36" spans="1:7" x14ac:dyDescent="0.25"/>
    <row r="37" spans="1:7" ht="15.75" x14ac:dyDescent="0.25">
      <c r="A37" s="43"/>
      <c r="B37" s="43"/>
      <c r="C37" s="43"/>
      <c r="D37" s="43"/>
      <c r="E37" s="43"/>
      <c r="F37" s="43"/>
      <c r="G37" s="43"/>
    </row>
    <row r="38" spans="1:7" x14ac:dyDescent="0.25">
      <c r="A38" s="73"/>
      <c r="B38" s="74"/>
      <c r="C38" s="74"/>
      <c r="D38" s="74"/>
      <c r="E38" s="74"/>
      <c r="F38" s="74"/>
      <c r="G38" s="74"/>
    </row>
    <row r="39" spans="1:7" ht="15.75" x14ac:dyDescent="0.25">
      <c r="A39" s="69" t="s">
        <v>131</v>
      </c>
      <c r="B39" s="70"/>
      <c r="C39" s="70"/>
      <c r="D39" s="70"/>
      <c r="E39" s="70"/>
      <c r="F39" s="70"/>
      <c r="G39" s="70"/>
    </row>
    <row r="40" spans="1:7" ht="15.75" x14ac:dyDescent="0.25">
      <c r="A40" s="69" t="s">
        <v>139</v>
      </c>
      <c r="B40" s="70"/>
      <c r="C40" s="70"/>
      <c r="D40" s="70"/>
      <c r="E40" s="70"/>
      <c r="F40" s="70"/>
      <c r="G40" s="70"/>
    </row>
    <row r="41" spans="1:7" ht="38.25" x14ac:dyDescent="0.25">
      <c r="A41" s="34" t="s">
        <v>132</v>
      </c>
      <c r="B41" s="34" t="s">
        <v>133</v>
      </c>
      <c r="C41" s="33" t="s">
        <v>18</v>
      </c>
      <c r="D41" s="33" t="s">
        <v>19</v>
      </c>
      <c r="E41" s="33" t="s">
        <v>43</v>
      </c>
      <c r="F41" s="33" t="s">
        <v>21</v>
      </c>
      <c r="G41" s="33" t="s">
        <v>44</v>
      </c>
    </row>
    <row r="42" spans="1:7" ht="15.75" x14ac:dyDescent="0.25">
      <c r="A42" s="44">
        <v>1</v>
      </c>
      <c r="B42" s="35" t="s">
        <v>57</v>
      </c>
      <c r="C42" s="36">
        <v>238114.46</v>
      </c>
      <c r="D42" s="36">
        <v>106206.63</v>
      </c>
      <c r="E42" s="37">
        <v>0.44603199999999998</v>
      </c>
      <c r="F42" s="36">
        <v>94486.54</v>
      </c>
      <c r="G42" s="37">
        <v>0.39681100000000002</v>
      </c>
    </row>
    <row r="43" spans="1:7" ht="15.75" x14ac:dyDescent="0.25">
      <c r="A43" s="44">
        <v>2</v>
      </c>
      <c r="B43" s="35" t="s">
        <v>45</v>
      </c>
      <c r="C43" s="36">
        <v>296184456.44999999</v>
      </c>
      <c r="D43" s="36">
        <v>187286133.52000001</v>
      </c>
      <c r="E43" s="37">
        <v>0.63232900000000003</v>
      </c>
      <c r="F43" s="36">
        <v>75742181.140000001</v>
      </c>
      <c r="G43" s="37">
        <v>0.25572600000000001</v>
      </c>
    </row>
    <row r="44" spans="1:7" ht="15.75" x14ac:dyDescent="0.25">
      <c r="A44" s="44">
        <v>3</v>
      </c>
      <c r="B44" s="35" t="s">
        <v>73</v>
      </c>
      <c r="C44" s="36">
        <v>27122573.120000001</v>
      </c>
      <c r="D44" s="36">
        <v>9885476.5899999999</v>
      </c>
      <c r="E44" s="37">
        <v>0.36447400000000002</v>
      </c>
      <c r="F44" s="36">
        <v>6677030.5899999999</v>
      </c>
      <c r="G44" s="37">
        <v>0.24618000000000001</v>
      </c>
    </row>
    <row r="45" spans="1:7" ht="15.75" x14ac:dyDescent="0.25">
      <c r="A45" s="44">
        <v>4</v>
      </c>
      <c r="B45" s="35" t="s">
        <v>65</v>
      </c>
      <c r="C45" s="36">
        <v>144341388.91</v>
      </c>
      <c r="D45" s="36">
        <v>64591812.079999998</v>
      </c>
      <c r="E45" s="37">
        <v>0.44749299999999997</v>
      </c>
      <c r="F45" s="36">
        <v>32440365.48</v>
      </c>
      <c r="G45" s="37">
        <v>0.224747</v>
      </c>
    </row>
    <row r="46" spans="1:7" ht="15.75" x14ac:dyDescent="0.25">
      <c r="A46" s="44">
        <v>5</v>
      </c>
      <c r="B46" s="35" t="s">
        <v>97</v>
      </c>
      <c r="C46" s="36">
        <v>104582306.58</v>
      </c>
      <c r="D46" s="36">
        <v>36565212.939999998</v>
      </c>
      <c r="E46" s="37">
        <v>0.34963100000000003</v>
      </c>
      <c r="F46" s="36">
        <v>16744723.109999999</v>
      </c>
      <c r="G46" s="37">
        <v>0.16011</v>
      </c>
    </row>
    <row r="47" spans="1:7" ht="15.75" x14ac:dyDescent="0.25">
      <c r="A47" s="44">
        <v>6</v>
      </c>
      <c r="B47" s="35" t="s">
        <v>81</v>
      </c>
      <c r="C47" s="36">
        <v>66000.960000000006</v>
      </c>
      <c r="D47" s="36">
        <v>10235.91</v>
      </c>
      <c r="E47" s="37">
        <v>0.155087</v>
      </c>
      <c r="F47" s="36">
        <v>10235.91</v>
      </c>
      <c r="G47" s="37">
        <v>0.155087</v>
      </c>
    </row>
    <row r="48" spans="1:7" ht="15.75" x14ac:dyDescent="0.25">
      <c r="A48" s="44">
        <v>7</v>
      </c>
      <c r="B48" s="35" t="s">
        <v>53</v>
      </c>
      <c r="C48" s="36">
        <v>1268406.8700000001</v>
      </c>
      <c r="D48" s="36">
        <v>142157.04999999999</v>
      </c>
      <c r="E48" s="37">
        <v>0.11207499999999999</v>
      </c>
      <c r="F48" s="36">
        <v>89967.74</v>
      </c>
      <c r="G48" s="37">
        <v>7.0930000000000007E-2</v>
      </c>
    </row>
    <row r="49" spans="1:7" ht="15.75" x14ac:dyDescent="0.25">
      <c r="A49" s="44">
        <v>8</v>
      </c>
      <c r="B49" s="35" t="s">
        <v>108</v>
      </c>
      <c r="C49" s="36">
        <v>18009367.57</v>
      </c>
      <c r="D49" s="36">
        <v>1689339.91</v>
      </c>
      <c r="E49" s="37">
        <v>9.3802999999999997E-2</v>
      </c>
      <c r="F49" s="36">
        <v>562321.94999999995</v>
      </c>
      <c r="G49" s="37">
        <v>3.1223999999999998E-2</v>
      </c>
    </row>
    <row r="50" spans="1:7" x14ac:dyDescent="0.25">
      <c r="A50" s="71" t="s">
        <v>130</v>
      </c>
      <c r="B50" s="72"/>
      <c r="C50" s="41">
        <v>591812614.91999996</v>
      </c>
      <c r="D50" s="41">
        <v>300276574.63</v>
      </c>
      <c r="E50" s="42">
        <v>0.50738499999999997</v>
      </c>
      <c r="F50" s="41">
        <v>132361312.45999999</v>
      </c>
      <c r="G50" s="42">
        <v>0.22365399999999999</v>
      </c>
    </row>
    <row r="51" spans="1:7" ht="6.95" customHeight="1" x14ac:dyDescent="0.25"/>
    <row r="52" spans="1:7" ht="6.95" customHeight="1" x14ac:dyDescent="0.25"/>
    <row r="53" spans="1:7" x14ac:dyDescent="0.25"/>
    <row r="54" spans="1:7" ht="15.75" x14ac:dyDescent="0.25">
      <c r="A54" s="43"/>
      <c r="B54" s="43"/>
      <c r="C54" s="43"/>
      <c r="D54" s="43"/>
      <c r="E54" s="43"/>
      <c r="F54" s="43"/>
      <c r="G54" s="43"/>
    </row>
    <row r="55" spans="1:7" x14ac:dyDescent="0.25"/>
    <row r="56" spans="1:7" ht="15.75" x14ac:dyDescent="0.25">
      <c r="A56" s="69" t="s">
        <v>39</v>
      </c>
      <c r="B56" s="70"/>
      <c r="C56" s="70"/>
      <c r="D56" s="70"/>
      <c r="E56" s="70"/>
      <c r="F56" s="70"/>
      <c r="G56" s="70"/>
    </row>
    <row r="57" spans="1:7" ht="15.75" x14ac:dyDescent="0.25">
      <c r="A57" s="69" t="s">
        <v>139</v>
      </c>
      <c r="B57" s="70"/>
      <c r="C57" s="70"/>
      <c r="D57" s="70"/>
      <c r="E57" s="70"/>
      <c r="F57" s="70"/>
      <c r="G57" s="70"/>
    </row>
    <row r="58" spans="1:7" ht="38.25" x14ac:dyDescent="0.25">
      <c r="A58" s="34" t="s">
        <v>132</v>
      </c>
      <c r="B58" s="34" t="s">
        <v>135</v>
      </c>
      <c r="C58" s="33" t="s">
        <v>18</v>
      </c>
      <c r="D58" s="33" t="s">
        <v>19</v>
      </c>
      <c r="E58" s="33" t="s">
        <v>43</v>
      </c>
      <c r="F58" s="33" t="s">
        <v>21</v>
      </c>
      <c r="G58" s="33" t="s">
        <v>44</v>
      </c>
    </row>
    <row r="59" spans="1:7" ht="15.75" x14ac:dyDescent="0.25">
      <c r="A59" s="44">
        <v>1</v>
      </c>
      <c r="B59" s="35" t="s">
        <v>59</v>
      </c>
      <c r="C59" s="36">
        <v>238114.46</v>
      </c>
      <c r="D59" s="36">
        <v>106206.63</v>
      </c>
      <c r="E59" s="37">
        <v>0.44603199999999998</v>
      </c>
      <c r="F59" s="36">
        <v>94486.54</v>
      </c>
      <c r="G59" s="37">
        <v>0.39681100000000002</v>
      </c>
    </row>
    <row r="60" spans="1:7" ht="15.75" x14ac:dyDescent="0.25">
      <c r="A60" s="44">
        <v>2</v>
      </c>
      <c r="B60" s="35" t="s">
        <v>75</v>
      </c>
      <c r="C60" s="36">
        <v>4405458.1399999997</v>
      </c>
      <c r="D60" s="36">
        <v>1478497.03</v>
      </c>
      <c r="E60" s="37">
        <v>0.33560600000000002</v>
      </c>
      <c r="F60" s="36">
        <v>1350825.57</v>
      </c>
      <c r="G60" s="37">
        <v>0.30662499999999998</v>
      </c>
    </row>
    <row r="61" spans="1:7" ht="15.75" x14ac:dyDescent="0.25">
      <c r="A61" s="44">
        <v>3</v>
      </c>
      <c r="B61" s="35" t="s">
        <v>46</v>
      </c>
      <c r="C61" s="36">
        <v>75534249.120000005</v>
      </c>
      <c r="D61" s="36">
        <v>34465425.350000001</v>
      </c>
      <c r="E61" s="37">
        <v>0.456289</v>
      </c>
      <c r="F61" s="36">
        <v>23128749.629999999</v>
      </c>
      <c r="G61" s="37">
        <v>0.30620199999999997</v>
      </c>
    </row>
    <row r="62" spans="1:7" ht="15.75" x14ac:dyDescent="0.25">
      <c r="A62" s="44">
        <v>4</v>
      </c>
      <c r="B62" s="35" t="s">
        <v>77</v>
      </c>
      <c r="C62" s="36">
        <v>2935840.3</v>
      </c>
      <c r="D62" s="36">
        <v>870419.71</v>
      </c>
      <c r="E62" s="37">
        <v>0.29648099999999999</v>
      </c>
      <c r="F62" s="36">
        <v>816106.86</v>
      </c>
      <c r="G62" s="37">
        <v>0.27798099999999998</v>
      </c>
    </row>
    <row r="63" spans="1:7" ht="15.75" x14ac:dyDescent="0.25">
      <c r="A63" s="44">
        <v>5</v>
      </c>
      <c r="B63" s="35" t="s">
        <v>47</v>
      </c>
      <c r="C63" s="36">
        <v>23033383.34</v>
      </c>
      <c r="D63" s="36">
        <v>11145587.59</v>
      </c>
      <c r="E63" s="37">
        <v>0.48388799999999998</v>
      </c>
      <c r="F63" s="36">
        <v>6345961.5700000003</v>
      </c>
      <c r="G63" s="37">
        <v>0.27551100000000001</v>
      </c>
    </row>
    <row r="64" spans="1:7" ht="15.75" x14ac:dyDescent="0.25">
      <c r="A64" s="44">
        <v>6</v>
      </c>
      <c r="B64" s="35" t="s">
        <v>76</v>
      </c>
      <c r="C64" s="36">
        <v>5886563.7999999998</v>
      </c>
      <c r="D64" s="36">
        <v>2854647.35</v>
      </c>
      <c r="E64" s="37">
        <v>0.48494300000000001</v>
      </c>
      <c r="F64" s="36">
        <v>1489480.98</v>
      </c>
      <c r="G64" s="37">
        <v>0.25303100000000001</v>
      </c>
    </row>
    <row r="65" spans="1:7" ht="15.75" x14ac:dyDescent="0.25">
      <c r="A65" s="44">
        <v>7</v>
      </c>
      <c r="B65" s="35" t="s">
        <v>66</v>
      </c>
      <c r="C65" s="36">
        <v>78517313.620000005</v>
      </c>
      <c r="D65" s="36">
        <v>44461343.469999999</v>
      </c>
      <c r="E65" s="37">
        <v>0.56626200000000004</v>
      </c>
      <c r="F65" s="36">
        <v>19027875.559999999</v>
      </c>
      <c r="G65" s="37">
        <v>0.24234</v>
      </c>
    </row>
    <row r="66" spans="1:7" ht="15.75" x14ac:dyDescent="0.25">
      <c r="A66" s="44">
        <v>8</v>
      </c>
      <c r="B66" s="35" t="s">
        <v>68</v>
      </c>
      <c r="C66" s="36">
        <v>44236313.299999997</v>
      </c>
      <c r="D66" s="36">
        <v>15543256.439999999</v>
      </c>
      <c r="E66" s="37">
        <v>0.35136899999999999</v>
      </c>
      <c r="F66" s="36">
        <v>10546311.74</v>
      </c>
      <c r="G66" s="37">
        <v>0.23840800000000001</v>
      </c>
    </row>
    <row r="67" spans="1:7" ht="15.75" x14ac:dyDescent="0.25">
      <c r="A67" s="44">
        <v>9</v>
      </c>
      <c r="B67" s="35" t="s">
        <v>48</v>
      </c>
      <c r="C67" s="36">
        <v>196217879.87</v>
      </c>
      <c r="D67" s="36">
        <v>141336109.49000001</v>
      </c>
      <c r="E67" s="37">
        <v>0.720302</v>
      </c>
      <c r="F67" s="36">
        <v>46089886.159999996</v>
      </c>
      <c r="G67" s="37">
        <v>0.23489099999999999</v>
      </c>
    </row>
    <row r="68" spans="1:7" ht="15.75" x14ac:dyDescent="0.25">
      <c r="A68" s="44">
        <v>10</v>
      </c>
      <c r="B68" s="35" t="s">
        <v>74</v>
      </c>
      <c r="C68" s="36">
        <v>13310143</v>
      </c>
      <c r="D68" s="36">
        <v>4623149.84</v>
      </c>
      <c r="E68" s="37">
        <v>0.34733999999999998</v>
      </c>
      <c r="F68" s="36">
        <v>2985651.96</v>
      </c>
      <c r="G68" s="37">
        <v>0.22431400000000001</v>
      </c>
    </row>
    <row r="69" spans="1:7" ht="15.75" x14ac:dyDescent="0.25">
      <c r="A69" s="44">
        <v>11</v>
      </c>
      <c r="B69" s="35" t="s">
        <v>99</v>
      </c>
      <c r="C69" s="36">
        <v>82934960.25</v>
      </c>
      <c r="D69" s="36">
        <v>29991705.129999999</v>
      </c>
      <c r="E69" s="37">
        <v>0.36162899999999998</v>
      </c>
      <c r="F69" s="36">
        <v>14265602.17</v>
      </c>
      <c r="G69" s="37">
        <v>0.17201</v>
      </c>
    </row>
    <row r="70" spans="1:7" ht="15.75" x14ac:dyDescent="0.25">
      <c r="A70" s="44">
        <v>12</v>
      </c>
      <c r="B70" s="35" t="s">
        <v>82</v>
      </c>
      <c r="C70" s="36">
        <v>66000.960000000006</v>
      </c>
      <c r="D70" s="36">
        <v>10235.91</v>
      </c>
      <c r="E70" s="37">
        <v>0.155087</v>
      </c>
      <c r="F70" s="36">
        <v>10235.91</v>
      </c>
      <c r="G70" s="37">
        <v>0.155087</v>
      </c>
    </row>
    <row r="71" spans="1:7" ht="15.75" x14ac:dyDescent="0.25">
      <c r="A71" s="44">
        <v>13</v>
      </c>
      <c r="B71" s="35" t="s">
        <v>69</v>
      </c>
      <c r="C71" s="36">
        <v>21587761.989999998</v>
      </c>
      <c r="D71" s="36">
        <v>4587212.17</v>
      </c>
      <c r="E71" s="37">
        <v>0.21249100000000001</v>
      </c>
      <c r="F71" s="36">
        <v>2866178.18</v>
      </c>
      <c r="G71" s="37">
        <v>0.132769</v>
      </c>
    </row>
    <row r="72" spans="1:7" ht="15.75" x14ac:dyDescent="0.25">
      <c r="A72" s="44">
        <v>14</v>
      </c>
      <c r="B72" s="35" t="s">
        <v>49</v>
      </c>
      <c r="C72" s="36">
        <v>1398944.12</v>
      </c>
      <c r="D72" s="36">
        <v>339011.09</v>
      </c>
      <c r="E72" s="37">
        <v>0.24233399999999999</v>
      </c>
      <c r="F72" s="36">
        <v>177583.78</v>
      </c>
      <c r="G72" s="37">
        <v>0.126941</v>
      </c>
    </row>
    <row r="73" spans="1:7" ht="15.75" x14ac:dyDescent="0.25">
      <c r="A73" s="44">
        <v>15</v>
      </c>
      <c r="B73" s="35" t="s">
        <v>101</v>
      </c>
      <c r="C73" s="36">
        <v>21647346.329999998</v>
      </c>
      <c r="D73" s="36">
        <v>6573507.8099999996</v>
      </c>
      <c r="E73" s="37">
        <v>0.30366300000000002</v>
      </c>
      <c r="F73" s="36">
        <v>2479120.94</v>
      </c>
      <c r="G73" s="37">
        <v>0.114523</v>
      </c>
    </row>
    <row r="74" spans="1:7" ht="15.75" x14ac:dyDescent="0.25">
      <c r="A74" s="44">
        <v>16</v>
      </c>
      <c r="B74" s="35" t="s">
        <v>55</v>
      </c>
      <c r="C74" s="36">
        <v>623406.87</v>
      </c>
      <c r="D74" s="36">
        <v>45136.18</v>
      </c>
      <c r="E74" s="37">
        <v>7.2401999999999994E-2</v>
      </c>
      <c r="F74" s="36">
        <v>45136.18</v>
      </c>
      <c r="G74" s="37">
        <v>7.2401999999999994E-2</v>
      </c>
    </row>
    <row r="75" spans="1:7" ht="15.75" x14ac:dyDescent="0.25">
      <c r="A75" s="44">
        <v>17</v>
      </c>
      <c r="B75" s="35" t="s">
        <v>54</v>
      </c>
      <c r="C75" s="36">
        <v>645000</v>
      </c>
      <c r="D75" s="36">
        <v>97020.87</v>
      </c>
      <c r="E75" s="37">
        <v>0.15042</v>
      </c>
      <c r="F75" s="36">
        <v>44831.56</v>
      </c>
      <c r="G75" s="37">
        <v>6.9505999999999998E-2</v>
      </c>
    </row>
    <row r="76" spans="1:7" ht="15.75" x14ac:dyDescent="0.25">
      <c r="A76" s="44">
        <v>18</v>
      </c>
      <c r="B76" s="35" t="s">
        <v>79</v>
      </c>
      <c r="C76" s="36">
        <v>584567.88</v>
      </c>
      <c r="D76" s="36">
        <v>58762.66</v>
      </c>
      <c r="E76" s="37">
        <v>0.100523</v>
      </c>
      <c r="F76" s="36">
        <v>34965.22</v>
      </c>
      <c r="G76" s="37">
        <v>5.9813999999999999E-2</v>
      </c>
    </row>
    <row r="77" spans="1:7" ht="15.75" x14ac:dyDescent="0.25">
      <c r="A77" s="44">
        <v>19</v>
      </c>
      <c r="B77" s="35" t="s">
        <v>110</v>
      </c>
      <c r="C77" s="36">
        <v>18009367.57</v>
      </c>
      <c r="D77" s="36">
        <v>1689339.91</v>
      </c>
      <c r="E77" s="37">
        <v>9.3802999999999997E-2</v>
      </c>
      <c r="F77" s="36">
        <v>562321.94999999995</v>
      </c>
      <c r="G77" s="37">
        <v>3.1223999999999998E-2</v>
      </c>
    </row>
    <row r="78" spans="1:7" x14ac:dyDescent="0.25">
      <c r="A78" s="71" t="s">
        <v>136</v>
      </c>
      <c r="B78" s="72"/>
      <c r="C78" s="41">
        <v>591812614.91999996</v>
      </c>
      <c r="D78" s="41">
        <v>300276574.63</v>
      </c>
      <c r="E78" s="42">
        <v>0.50738499999999997</v>
      </c>
      <c r="F78" s="41">
        <v>132361312.45999999</v>
      </c>
      <c r="G78" s="42">
        <v>0.22365399999999999</v>
      </c>
    </row>
    <row r="79" spans="1:7" ht="6.95" customHeight="1" x14ac:dyDescent="0.25">
      <c r="A79" s="43"/>
      <c r="B79" s="43"/>
      <c r="C79" s="43"/>
      <c r="D79" s="43"/>
      <c r="E79" s="43"/>
      <c r="F79" s="43"/>
      <c r="G79" s="43"/>
    </row>
    <row r="80" spans="1:7" ht="6.95" customHeight="1" x14ac:dyDescent="0.25"/>
    <row r="81" spans="1:7" ht="15.75" hidden="1" x14ac:dyDescent="0.25">
      <c r="A81" s="10"/>
      <c r="B81" s="10"/>
      <c r="C81" s="10"/>
      <c r="D81" s="10"/>
      <c r="E81" s="10"/>
      <c r="F81" s="10"/>
      <c r="G81" s="10"/>
    </row>
    <row r="82" spans="1:7" ht="15.75" hidden="1" x14ac:dyDescent="0.25">
      <c r="A82" s="10"/>
      <c r="B82" s="10"/>
      <c r="C82" s="10"/>
      <c r="D82" s="10"/>
      <c r="E82" s="10"/>
      <c r="F82" s="10"/>
      <c r="G82" s="10"/>
    </row>
  </sheetData>
  <mergeCells count="20">
    <mergeCell ref="A1:G1"/>
    <mergeCell ref="A2:G2"/>
    <mergeCell ref="A3:G3"/>
    <mergeCell ref="A4:G4"/>
    <mergeCell ref="A6:A7"/>
    <mergeCell ref="A8:A12"/>
    <mergeCell ref="A13:A18"/>
    <mergeCell ref="A19:A22"/>
    <mergeCell ref="A23:A25"/>
    <mergeCell ref="A26:A27"/>
    <mergeCell ref="A28:A30"/>
    <mergeCell ref="A31:A32"/>
    <mergeCell ref="A33:B33"/>
    <mergeCell ref="A38:G38"/>
    <mergeCell ref="A39:G39"/>
    <mergeCell ref="A40:G40"/>
    <mergeCell ref="A50:B50"/>
    <mergeCell ref="A56:G56"/>
    <mergeCell ref="A57:G57"/>
    <mergeCell ref="A78:B78"/>
  </mergeCells>
  <printOptions horizontalCentered="1" verticalCentered="1"/>
  <pageMargins left="0.39370078740157483" right="0.39370078740157483" top="0.39370078740157483" bottom="0.39370078740157483" header="0" footer="0"/>
  <pageSetup paperSize="9" scale="47" fitToHeight="0" orientation="portrait" r:id="rId1"/>
  <rowBreaks count="3" manualBreakCount="3">
    <brk id="1" max="16383" man="1"/>
    <brk id="35" max="16383" man="1"/>
    <brk id="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2"/>
  <sheetViews>
    <sheetView workbookViewId="0">
      <selection activeCell="A2" sqref="A2:G2"/>
    </sheetView>
  </sheetViews>
  <sheetFormatPr baseColWidth="10" defaultColWidth="0" defaultRowHeight="15" zeroHeight="1" x14ac:dyDescent="0.25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  <col min="8" max="8" width="1.140625" customWidth="1"/>
    <col min="9" max="16384" width="9.140625" hidden="1"/>
  </cols>
  <sheetData>
    <row r="1" spans="1:7" ht="140.1" customHeight="1" x14ac:dyDescent="0.25">
      <c r="A1" s="77" t="s">
        <v>158</v>
      </c>
      <c r="B1" s="74"/>
      <c r="C1" s="74"/>
      <c r="D1" s="74"/>
      <c r="E1" s="74"/>
      <c r="F1" s="74"/>
      <c r="G1" s="74"/>
    </row>
    <row r="2" spans="1:7" x14ac:dyDescent="0.25">
      <c r="A2" s="74"/>
      <c r="B2" s="74"/>
      <c r="C2" s="74"/>
      <c r="D2" s="74"/>
      <c r="E2" s="74"/>
      <c r="F2" s="74"/>
      <c r="G2" s="74"/>
    </row>
    <row r="3" spans="1:7" x14ac:dyDescent="0.25">
      <c r="A3" s="78" t="s">
        <v>39</v>
      </c>
      <c r="B3" s="74"/>
      <c r="C3" s="74"/>
      <c r="D3" s="74"/>
      <c r="E3" s="74"/>
      <c r="F3" s="74"/>
      <c r="G3" s="74"/>
    </row>
    <row r="4" spans="1:7" x14ac:dyDescent="0.25">
      <c r="A4" s="78" t="s">
        <v>140</v>
      </c>
      <c r="B4" s="74"/>
      <c r="C4" s="74"/>
      <c r="D4" s="74"/>
      <c r="E4" s="74"/>
      <c r="F4" s="74"/>
      <c r="G4" s="74"/>
    </row>
    <row r="5" spans="1:7" ht="38.25" x14ac:dyDescent="0.25">
      <c r="A5" s="33" t="s">
        <v>41</v>
      </c>
      <c r="B5" s="34" t="s">
        <v>42</v>
      </c>
      <c r="C5" s="33" t="s">
        <v>18</v>
      </c>
      <c r="D5" s="33" t="s">
        <v>19</v>
      </c>
      <c r="E5" s="33" t="s">
        <v>43</v>
      </c>
      <c r="F5" s="33" t="s">
        <v>21</v>
      </c>
      <c r="G5" s="33" t="s">
        <v>44</v>
      </c>
    </row>
    <row r="6" spans="1:7" ht="15.75" x14ac:dyDescent="0.25">
      <c r="A6" s="75">
        <v>1</v>
      </c>
      <c r="B6" s="38" t="s">
        <v>45</v>
      </c>
      <c r="C6" s="39">
        <v>203439347.05000001</v>
      </c>
      <c r="D6" s="39">
        <v>120912418.91</v>
      </c>
      <c r="E6" s="40">
        <v>0.59434100000000001</v>
      </c>
      <c r="F6" s="39">
        <v>58491147.829999998</v>
      </c>
      <c r="G6" s="40">
        <v>0.28751100000000002</v>
      </c>
    </row>
    <row r="7" spans="1:7" ht="15.75" x14ac:dyDescent="0.25">
      <c r="A7" s="76"/>
      <c r="B7" s="35" t="s">
        <v>46</v>
      </c>
      <c r="C7" s="36">
        <v>66949580.520000003</v>
      </c>
      <c r="D7" s="36">
        <v>32763636.960000001</v>
      </c>
      <c r="E7" s="37">
        <v>0.48937799999999998</v>
      </c>
      <c r="F7" s="36">
        <v>21804348.890000001</v>
      </c>
      <c r="G7" s="37">
        <v>0.325683</v>
      </c>
    </row>
    <row r="8" spans="1:7" ht="15.75" x14ac:dyDescent="0.25">
      <c r="A8" s="76"/>
      <c r="B8" s="35" t="s">
        <v>47</v>
      </c>
      <c r="C8" s="36">
        <v>12734397.57</v>
      </c>
      <c r="D8" s="36">
        <v>4591796.22</v>
      </c>
      <c r="E8" s="37">
        <v>0.36058200000000001</v>
      </c>
      <c r="F8" s="36">
        <v>3782844.01</v>
      </c>
      <c r="G8" s="37">
        <v>0.29705700000000002</v>
      </c>
    </row>
    <row r="9" spans="1:7" ht="15.75" x14ac:dyDescent="0.25">
      <c r="A9" s="76"/>
      <c r="B9" s="35" t="s">
        <v>48</v>
      </c>
      <c r="C9" s="36">
        <v>122954114.95999999</v>
      </c>
      <c r="D9" s="36">
        <v>83375971.090000004</v>
      </c>
      <c r="E9" s="37">
        <v>0.67810599999999999</v>
      </c>
      <c r="F9" s="36">
        <v>32749010.800000001</v>
      </c>
      <c r="G9" s="37">
        <v>0.266351</v>
      </c>
    </row>
    <row r="10" spans="1:7" ht="15.75" x14ac:dyDescent="0.25">
      <c r="A10" s="76"/>
      <c r="B10" s="35" t="s">
        <v>49</v>
      </c>
      <c r="C10" s="36">
        <v>401254</v>
      </c>
      <c r="D10" s="36">
        <v>113818.14</v>
      </c>
      <c r="E10" s="37">
        <v>0.28365600000000002</v>
      </c>
      <c r="F10" s="36">
        <v>97197.63</v>
      </c>
      <c r="G10" s="37">
        <v>0.24223500000000001</v>
      </c>
    </row>
    <row r="11" spans="1:7" ht="15.75" x14ac:dyDescent="0.25">
      <c r="A11" s="76"/>
      <c r="B11" s="35" t="s">
        <v>50</v>
      </c>
      <c r="C11" s="36">
        <v>400000</v>
      </c>
      <c r="D11" s="36">
        <v>67196.5</v>
      </c>
      <c r="E11" s="37">
        <v>0.167991</v>
      </c>
      <c r="F11" s="36">
        <v>57746.5</v>
      </c>
      <c r="G11" s="37">
        <v>0.14436599999999999</v>
      </c>
    </row>
    <row r="12" spans="1:7" ht="15.75" x14ac:dyDescent="0.25">
      <c r="A12" s="75">
        <v>2</v>
      </c>
      <c r="B12" s="38" t="s">
        <v>73</v>
      </c>
      <c r="C12" s="39">
        <v>27660213.989999998</v>
      </c>
      <c r="D12" s="39">
        <v>10385317.27</v>
      </c>
      <c r="E12" s="40">
        <v>0.37546000000000002</v>
      </c>
      <c r="F12" s="39">
        <v>7223864.96</v>
      </c>
      <c r="G12" s="40">
        <v>0.26116400000000001</v>
      </c>
    </row>
    <row r="13" spans="1:7" ht="15.75" x14ac:dyDescent="0.25">
      <c r="A13" s="76"/>
      <c r="B13" s="35" t="s">
        <v>75</v>
      </c>
      <c r="C13" s="36">
        <v>4723311.37</v>
      </c>
      <c r="D13" s="36">
        <v>1517965.27</v>
      </c>
      <c r="E13" s="37">
        <v>0.32137700000000002</v>
      </c>
      <c r="F13" s="36">
        <v>1399109.01</v>
      </c>
      <c r="G13" s="37">
        <v>0.29621399999999998</v>
      </c>
    </row>
    <row r="14" spans="1:7" ht="15.75" x14ac:dyDescent="0.25">
      <c r="A14" s="76"/>
      <c r="B14" s="35" t="s">
        <v>77</v>
      </c>
      <c r="C14" s="36">
        <v>2935840.3</v>
      </c>
      <c r="D14" s="36">
        <v>870419.71</v>
      </c>
      <c r="E14" s="37">
        <v>0.29648099999999999</v>
      </c>
      <c r="F14" s="36">
        <v>816106.86</v>
      </c>
      <c r="G14" s="37">
        <v>0.27798099999999998</v>
      </c>
    </row>
    <row r="15" spans="1:7" ht="15.75" x14ac:dyDescent="0.25">
      <c r="A15" s="76"/>
      <c r="B15" s="35" t="s">
        <v>78</v>
      </c>
      <c r="C15" s="36">
        <v>2295944.12</v>
      </c>
      <c r="D15" s="36">
        <v>640744.81999999995</v>
      </c>
      <c r="E15" s="37">
        <v>0.27907700000000002</v>
      </c>
      <c r="F15" s="36">
        <v>632025.87</v>
      </c>
      <c r="G15" s="37">
        <v>0.275279</v>
      </c>
    </row>
    <row r="16" spans="1:7" ht="15.75" x14ac:dyDescent="0.25">
      <c r="A16" s="76"/>
      <c r="B16" s="35" t="s">
        <v>76</v>
      </c>
      <c r="C16" s="36">
        <v>5886563.7999999998</v>
      </c>
      <c r="D16" s="36">
        <v>2854647.35</v>
      </c>
      <c r="E16" s="37">
        <v>0.48494300000000001</v>
      </c>
      <c r="F16" s="36">
        <v>1489480.98</v>
      </c>
      <c r="G16" s="37">
        <v>0.25303100000000001</v>
      </c>
    </row>
    <row r="17" spans="1:7" ht="15.75" x14ac:dyDescent="0.25">
      <c r="A17" s="76"/>
      <c r="B17" s="35" t="s">
        <v>74</v>
      </c>
      <c r="C17" s="36">
        <v>11814701</v>
      </c>
      <c r="D17" s="36">
        <v>4501540.12</v>
      </c>
      <c r="E17" s="37">
        <v>0.38101200000000002</v>
      </c>
      <c r="F17" s="36">
        <v>2887142.24</v>
      </c>
      <c r="G17" s="37">
        <v>0.244369</v>
      </c>
    </row>
    <row r="18" spans="1:7" ht="15.75" x14ac:dyDescent="0.25">
      <c r="A18" s="76"/>
      <c r="B18" s="35" t="s">
        <v>80</v>
      </c>
      <c r="C18" s="36">
        <v>3853.4</v>
      </c>
      <c r="D18" s="36">
        <v>0</v>
      </c>
      <c r="E18" s="37">
        <v>0</v>
      </c>
      <c r="F18" s="36">
        <v>0</v>
      </c>
      <c r="G18" s="37">
        <v>0</v>
      </c>
    </row>
    <row r="19" spans="1:7" ht="15.75" x14ac:dyDescent="0.25">
      <c r="A19" s="75">
        <v>3</v>
      </c>
      <c r="B19" s="38" t="s">
        <v>57</v>
      </c>
      <c r="C19" s="39">
        <v>28964186.329999998</v>
      </c>
      <c r="D19" s="39">
        <v>10099236.84</v>
      </c>
      <c r="E19" s="40">
        <v>0.34867999999999999</v>
      </c>
      <c r="F19" s="39">
        <v>7550041.5700000003</v>
      </c>
      <c r="G19" s="40">
        <v>0.26066800000000001</v>
      </c>
    </row>
    <row r="20" spans="1:7" ht="15.75" x14ac:dyDescent="0.25">
      <c r="A20" s="76"/>
      <c r="B20" s="35" t="s">
        <v>61</v>
      </c>
      <c r="C20" s="36">
        <v>40000</v>
      </c>
      <c r="D20" s="36">
        <v>19133.900000000001</v>
      </c>
      <c r="E20" s="37">
        <v>0.478348</v>
      </c>
      <c r="F20" s="36">
        <v>19133.900000000001</v>
      </c>
      <c r="G20" s="37">
        <v>0.478348</v>
      </c>
    </row>
    <row r="21" spans="1:7" ht="15.75" x14ac:dyDescent="0.25">
      <c r="A21" s="76"/>
      <c r="B21" s="35" t="s">
        <v>58</v>
      </c>
      <c r="C21" s="36">
        <v>10295947.4</v>
      </c>
      <c r="D21" s="36">
        <v>3711095.94</v>
      </c>
      <c r="E21" s="37">
        <v>0.36044199999999998</v>
      </c>
      <c r="F21" s="36">
        <v>3259698.14</v>
      </c>
      <c r="G21" s="37">
        <v>0.31659999999999999</v>
      </c>
    </row>
    <row r="22" spans="1:7" ht="15.75" x14ac:dyDescent="0.25">
      <c r="A22" s="76"/>
      <c r="B22" s="35" t="s">
        <v>59</v>
      </c>
      <c r="C22" s="36">
        <v>2184701.67</v>
      </c>
      <c r="D22" s="36">
        <v>713908.79</v>
      </c>
      <c r="E22" s="37">
        <v>0.32677600000000001</v>
      </c>
      <c r="F22" s="36">
        <v>643702.79</v>
      </c>
      <c r="G22" s="37">
        <v>0.29464099999999999</v>
      </c>
    </row>
    <row r="23" spans="1:7" ht="15.75" x14ac:dyDescent="0.25">
      <c r="A23" s="76"/>
      <c r="B23" s="35" t="s">
        <v>60</v>
      </c>
      <c r="C23" s="36">
        <v>114000</v>
      </c>
      <c r="D23" s="36">
        <v>82539.56</v>
      </c>
      <c r="E23" s="37">
        <v>0.72403099999999998</v>
      </c>
      <c r="F23" s="36">
        <v>33160</v>
      </c>
      <c r="G23" s="37">
        <v>0.290877</v>
      </c>
    </row>
    <row r="24" spans="1:7" ht="15.75" x14ac:dyDescent="0.25">
      <c r="A24" s="76"/>
      <c r="B24" s="35" t="s">
        <v>62</v>
      </c>
      <c r="C24" s="36">
        <v>16264961.26</v>
      </c>
      <c r="D24" s="36">
        <v>5564150.75</v>
      </c>
      <c r="E24" s="37">
        <v>0.34209400000000001</v>
      </c>
      <c r="F24" s="36">
        <v>3585938.84</v>
      </c>
      <c r="G24" s="37">
        <v>0.22047</v>
      </c>
    </row>
    <row r="25" spans="1:7" ht="15.75" x14ac:dyDescent="0.25">
      <c r="A25" s="76"/>
      <c r="B25" s="35" t="s">
        <v>63</v>
      </c>
      <c r="C25" s="36">
        <v>54576</v>
      </c>
      <c r="D25" s="36">
        <v>8407.9</v>
      </c>
      <c r="E25" s="37">
        <v>0.154059</v>
      </c>
      <c r="F25" s="36">
        <v>8407.9</v>
      </c>
      <c r="G25" s="37">
        <v>0.154059</v>
      </c>
    </row>
    <row r="26" spans="1:7" ht="15.75" x14ac:dyDescent="0.25">
      <c r="A26" s="76"/>
      <c r="B26" s="35" t="s">
        <v>64</v>
      </c>
      <c r="C26" s="36">
        <v>10000</v>
      </c>
      <c r="D26" s="36">
        <v>0</v>
      </c>
      <c r="E26" s="37">
        <v>0</v>
      </c>
      <c r="F26" s="36">
        <v>0</v>
      </c>
      <c r="G26" s="37">
        <v>0</v>
      </c>
    </row>
    <row r="27" spans="1:7" ht="15.75" x14ac:dyDescent="0.25">
      <c r="A27" s="75">
        <v>4</v>
      </c>
      <c r="B27" s="38" t="s">
        <v>102</v>
      </c>
      <c r="C27" s="39">
        <v>4885275.33</v>
      </c>
      <c r="D27" s="39">
        <v>1975954.97</v>
      </c>
      <c r="E27" s="40">
        <v>0.404472</v>
      </c>
      <c r="F27" s="39">
        <v>1265632.7</v>
      </c>
      <c r="G27" s="40">
        <v>0.259071</v>
      </c>
    </row>
    <row r="28" spans="1:7" ht="15.75" x14ac:dyDescent="0.25">
      <c r="A28" s="76"/>
      <c r="B28" s="35" t="s">
        <v>104</v>
      </c>
      <c r="C28" s="36">
        <v>675000</v>
      </c>
      <c r="D28" s="36">
        <v>362186.64</v>
      </c>
      <c r="E28" s="37">
        <v>0.53657299999999997</v>
      </c>
      <c r="F28" s="36">
        <v>189902.34</v>
      </c>
      <c r="G28" s="37">
        <v>0.281337</v>
      </c>
    </row>
    <row r="29" spans="1:7" ht="15.75" x14ac:dyDescent="0.25">
      <c r="A29" s="76"/>
      <c r="B29" s="35" t="s">
        <v>105</v>
      </c>
      <c r="C29" s="36">
        <v>3090275.33</v>
      </c>
      <c r="D29" s="36">
        <v>940436.18</v>
      </c>
      <c r="E29" s="37">
        <v>0.30432100000000001</v>
      </c>
      <c r="F29" s="36">
        <v>822881.57</v>
      </c>
      <c r="G29" s="37">
        <v>0.26628099999999999</v>
      </c>
    </row>
    <row r="30" spans="1:7" ht="15.75" x14ac:dyDescent="0.25">
      <c r="A30" s="76"/>
      <c r="B30" s="35" t="s">
        <v>106</v>
      </c>
      <c r="C30" s="36">
        <v>785000</v>
      </c>
      <c r="D30" s="36">
        <v>496852.65</v>
      </c>
      <c r="E30" s="37">
        <v>0.63293299999999997</v>
      </c>
      <c r="F30" s="36">
        <v>190166.04</v>
      </c>
      <c r="G30" s="37">
        <v>0.24224999999999999</v>
      </c>
    </row>
    <row r="31" spans="1:7" ht="15.75" x14ac:dyDescent="0.25">
      <c r="A31" s="76"/>
      <c r="B31" s="35" t="s">
        <v>103</v>
      </c>
      <c r="C31" s="36">
        <v>285000</v>
      </c>
      <c r="D31" s="36">
        <v>172071.81</v>
      </c>
      <c r="E31" s="37">
        <v>0.60376099999999999</v>
      </c>
      <c r="F31" s="36">
        <v>60584.67</v>
      </c>
      <c r="G31" s="37">
        <v>0.21257799999999999</v>
      </c>
    </row>
    <row r="32" spans="1:7" ht="15.75" x14ac:dyDescent="0.25">
      <c r="A32" s="76"/>
      <c r="B32" s="35" t="s">
        <v>107</v>
      </c>
      <c r="C32" s="36">
        <v>50000</v>
      </c>
      <c r="D32" s="36">
        <v>4407.6899999999996</v>
      </c>
      <c r="E32" s="37">
        <v>8.8153999999999996E-2</v>
      </c>
      <c r="F32" s="36">
        <v>2098.08</v>
      </c>
      <c r="G32" s="37">
        <v>4.1961999999999999E-2</v>
      </c>
    </row>
    <row r="33" spans="1:7" ht="15.75" x14ac:dyDescent="0.25">
      <c r="A33" s="75">
        <v>5</v>
      </c>
      <c r="B33" s="38" t="s">
        <v>97</v>
      </c>
      <c r="C33" s="39">
        <v>50995934.340000004</v>
      </c>
      <c r="D33" s="39">
        <v>19120422.559999999</v>
      </c>
      <c r="E33" s="40">
        <v>0.37494</v>
      </c>
      <c r="F33" s="39">
        <v>13016355.85</v>
      </c>
      <c r="G33" s="40">
        <v>0.255243</v>
      </c>
    </row>
    <row r="34" spans="1:7" ht="15.75" x14ac:dyDescent="0.25">
      <c r="A34" s="76"/>
      <c r="B34" s="35" t="s">
        <v>99</v>
      </c>
      <c r="C34" s="36">
        <v>43836813.740000002</v>
      </c>
      <c r="D34" s="36">
        <v>16939026.690000001</v>
      </c>
      <c r="E34" s="37">
        <v>0.386411</v>
      </c>
      <c r="F34" s="36">
        <v>11759476.289999999</v>
      </c>
      <c r="G34" s="37">
        <v>0.26825599999999999</v>
      </c>
    </row>
    <row r="35" spans="1:7" ht="15.75" x14ac:dyDescent="0.25">
      <c r="A35" s="76"/>
      <c r="B35" s="35" t="s">
        <v>101</v>
      </c>
      <c r="C35" s="36">
        <v>5111489.5999999996</v>
      </c>
      <c r="D35" s="36">
        <v>1257440.8400000001</v>
      </c>
      <c r="E35" s="37">
        <v>0.246003</v>
      </c>
      <c r="F35" s="36">
        <v>1045843.98</v>
      </c>
      <c r="G35" s="37">
        <v>0.20460600000000001</v>
      </c>
    </row>
    <row r="36" spans="1:7" ht="15.75" x14ac:dyDescent="0.25">
      <c r="A36" s="76"/>
      <c r="B36" s="35" t="s">
        <v>100</v>
      </c>
      <c r="C36" s="36">
        <v>2039631</v>
      </c>
      <c r="D36" s="36">
        <v>923955.03</v>
      </c>
      <c r="E36" s="37">
        <v>0.45300099999999999</v>
      </c>
      <c r="F36" s="36">
        <v>211035.58</v>
      </c>
      <c r="G36" s="37">
        <v>0.103468</v>
      </c>
    </row>
    <row r="37" spans="1:7" ht="15.75" x14ac:dyDescent="0.25">
      <c r="A37" s="76"/>
      <c r="B37" s="35" t="s">
        <v>98</v>
      </c>
      <c r="C37" s="36">
        <v>8000</v>
      </c>
      <c r="D37" s="36">
        <v>0</v>
      </c>
      <c r="E37" s="37">
        <v>0</v>
      </c>
      <c r="F37" s="36">
        <v>0</v>
      </c>
      <c r="G37" s="37">
        <v>0</v>
      </c>
    </row>
    <row r="38" spans="1:7" ht="15.75" x14ac:dyDescent="0.25">
      <c r="A38" s="75">
        <v>6</v>
      </c>
      <c r="B38" s="38" t="s">
        <v>65</v>
      </c>
      <c r="C38" s="39">
        <v>183529177.66</v>
      </c>
      <c r="D38" s="39">
        <v>54734484.079999998</v>
      </c>
      <c r="E38" s="40">
        <v>0.29823300000000003</v>
      </c>
      <c r="F38" s="39">
        <v>42808960.609999999</v>
      </c>
      <c r="G38" s="40">
        <v>0.23325399999999999</v>
      </c>
    </row>
    <row r="39" spans="1:7" ht="15.75" x14ac:dyDescent="0.25">
      <c r="A39" s="76"/>
      <c r="B39" s="35" t="s">
        <v>68</v>
      </c>
      <c r="C39" s="36">
        <v>39443028.079999998</v>
      </c>
      <c r="D39" s="36">
        <v>14497514.5</v>
      </c>
      <c r="E39" s="37">
        <v>0.36755599999999999</v>
      </c>
      <c r="F39" s="36">
        <v>10435396.58</v>
      </c>
      <c r="G39" s="37">
        <v>0.264569</v>
      </c>
    </row>
    <row r="40" spans="1:7" ht="15.75" x14ac:dyDescent="0.25">
      <c r="A40" s="76"/>
      <c r="B40" s="35" t="s">
        <v>67</v>
      </c>
      <c r="C40" s="36">
        <v>50374440.340000004</v>
      </c>
      <c r="D40" s="36">
        <v>15412477.65</v>
      </c>
      <c r="E40" s="37">
        <v>0.30595800000000001</v>
      </c>
      <c r="F40" s="36">
        <v>12676942.6</v>
      </c>
      <c r="G40" s="37">
        <v>0.25165399999999999</v>
      </c>
    </row>
    <row r="41" spans="1:7" ht="15.75" x14ac:dyDescent="0.25">
      <c r="A41" s="76"/>
      <c r="B41" s="35" t="s">
        <v>66</v>
      </c>
      <c r="C41" s="36">
        <v>78972527.25</v>
      </c>
      <c r="D41" s="36">
        <v>20241779.760000002</v>
      </c>
      <c r="E41" s="37">
        <v>0.25631399999999999</v>
      </c>
      <c r="F41" s="36">
        <v>16830443.25</v>
      </c>
      <c r="G41" s="37">
        <v>0.213118</v>
      </c>
    </row>
    <row r="42" spans="1:7" ht="15.75" x14ac:dyDescent="0.25">
      <c r="A42" s="76"/>
      <c r="B42" s="35" t="s">
        <v>69</v>
      </c>
      <c r="C42" s="36">
        <v>14699181.99</v>
      </c>
      <c r="D42" s="36">
        <v>4582712.17</v>
      </c>
      <c r="E42" s="37">
        <v>0.31176599999999999</v>
      </c>
      <c r="F42" s="36">
        <v>2866178.18</v>
      </c>
      <c r="G42" s="37">
        <v>0.194989</v>
      </c>
    </row>
    <row r="43" spans="1:7" ht="15.75" x14ac:dyDescent="0.25">
      <c r="A43" s="76"/>
      <c r="B43" s="35" t="s">
        <v>70</v>
      </c>
      <c r="C43" s="36">
        <v>40000</v>
      </c>
      <c r="D43" s="36">
        <v>0</v>
      </c>
      <c r="E43" s="37">
        <v>0</v>
      </c>
      <c r="F43" s="36">
        <v>0</v>
      </c>
      <c r="G43" s="37">
        <v>0</v>
      </c>
    </row>
    <row r="44" spans="1:7" ht="15.75" x14ac:dyDescent="0.25">
      <c r="A44" s="75">
        <v>7</v>
      </c>
      <c r="B44" s="38" t="s">
        <v>51</v>
      </c>
      <c r="C44" s="39">
        <v>281634235.38</v>
      </c>
      <c r="D44" s="39">
        <v>80335035.260000005</v>
      </c>
      <c r="E44" s="40">
        <v>0.285246</v>
      </c>
      <c r="F44" s="39">
        <v>65477481.939999998</v>
      </c>
      <c r="G44" s="40">
        <v>0.232491</v>
      </c>
    </row>
    <row r="45" spans="1:7" ht="15.75" x14ac:dyDescent="0.25">
      <c r="A45" s="76"/>
      <c r="B45" s="35" t="s">
        <v>51</v>
      </c>
      <c r="C45" s="36">
        <v>275232814.88999999</v>
      </c>
      <c r="D45" s="36">
        <v>78672763.459999993</v>
      </c>
      <c r="E45" s="37">
        <v>0.28584100000000001</v>
      </c>
      <c r="F45" s="36">
        <v>63996853.939999998</v>
      </c>
      <c r="G45" s="37">
        <v>0.232519</v>
      </c>
    </row>
    <row r="46" spans="1:7" ht="15.75" x14ac:dyDescent="0.25">
      <c r="A46" s="76"/>
      <c r="B46" s="35" t="s">
        <v>52</v>
      </c>
      <c r="C46" s="36">
        <v>6401420.4900000002</v>
      </c>
      <c r="D46" s="36">
        <v>1662271.8</v>
      </c>
      <c r="E46" s="37">
        <v>0.25967200000000001</v>
      </c>
      <c r="F46" s="36">
        <v>1480628</v>
      </c>
      <c r="G46" s="37">
        <v>0.231297</v>
      </c>
    </row>
    <row r="47" spans="1:7" ht="15.75" x14ac:dyDescent="0.25">
      <c r="A47" s="75">
        <v>8</v>
      </c>
      <c r="B47" s="38" t="s">
        <v>71</v>
      </c>
      <c r="C47" s="39">
        <v>3500000</v>
      </c>
      <c r="D47" s="39">
        <v>1640066.71</v>
      </c>
      <c r="E47" s="40">
        <v>0.46859000000000001</v>
      </c>
      <c r="F47" s="39">
        <v>692848.36</v>
      </c>
      <c r="G47" s="40">
        <v>0.19795699999999999</v>
      </c>
    </row>
    <row r="48" spans="1:7" ht="15.75" x14ac:dyDescent="0.25">
      <c r="A48" s="76"/>
      <c r="B48" s="35" t="s">
        <v>72</v>
      </c>
      <c r="C48" s="36">
        <v>3500000</v>
      </c>
      <c r="D48" s="36">
        <v>1640066.71</v>
      </c>
      <c r="E48" s="37">
        <v>0.46859000000000001</v>
      </c>
      <c r="F48" s="36">
        <v>692848.36</v>
      </c>
      <c r="G48" s="37">
        <v>0.19795699999999999</v>
      </c>
    </row>
    <row r="49" spans="1:7" ht="15.75" x14ac:dyDescent="0.25">
      <c r="A49" s="75">
        <v>9</v>
      </c>
      <c r="B49" s="38" t="s">
        <v>81</v>
      </c>
      <c r="C49" s="39">
        <v>1308526.19</v>
      </c>
      <c r="D49" s="39">
        <v>345250.64</v>
      </c>
      <c r="E49" s="40">
        <v>0.263847</v>
      </c>
      <c r="F49" s="39">
        <v>252997.14</v>
      </c>
      <c r="G49" s="40">
        <v>0.19334499999999999</v>
      </c>
    </row>
    <row r="50" spans="1:7" ht="15.75" x14ac:dyDescent="0.25">
      <c r="A50" s="76"/>
      <c r="B50" s="35" t="s">
        <v>82</v>
      </c>
      <c r="C50" s="36">
        <v>988526.19</v>
      </c>
      <c r="D50" s="36">
        <v>222891.14</v>
      </c>
      <c r="E50" s="37">
        <v>0.22547800000000001</v>
      </c>
      <c r="F50" s="36">
        <v>222891.14</v>
      </c>
      <c r="G50" s="37">
        <v>0.22547800000000001</v>
      </c>
    </row>
    <row r="51" spans="1:7" ht="15.75" x14ac:dyDescent="0.25">
      <c r="A51" s="76"/>
      <c r="B51" s="35" t="s">
        <v>83</v>
      </c>
      <c r="C51" s="36">
        <v>320000</v>
      </c>
      <c r="D51" s="36">
        <v>122359.5</v>
      </c>
      <c r="E51" s="37">
        <v>0.38237300000000002</v>
      </c>
      <c r="F51" s="36">
        <v>30106</v>
      </c>
      <c r="G51" s="37">
        <v>9.4080999999999998E-2</v>
      </c>
    </row>
    <row r="52" spans="1:7" ht="15.75" x14ac:dyDescent="0.25">
      <c r="A52" s="75">
        <v>10</v>
      </c>
      <c r="B52" s="38" t="s">
        <v>116</v>
      </c>
      <c r="C52" s="39">
        <v>9262500</v>
      </c>
      <c r="D52" s="39">
        <v>6113612.0700000003</v>
      </c>
      <c r="E52" s="40">
        <v>0.66003900000000004</v>
      </c>
      <c r="F52" s="39">
        <v>1513756.04</v>
      </c>
      <c r="G52" s="40">
        <v>0.16342799999999999</v>
      </c>
    </row>
    <row r="53" spans="1:7" ht="15.75" x14ac:dyDescent="0.25">
      <c r="A53" s="76"/>
      <c r="B53" s="35" t="s">
        <v>119</v>
      </c>
      <c r="C53" s="36">
        <v>1370000</v>
      </c>
      <c r="D53" s="36">
        <v>668962.66</v>
      </c>
      <c r="E53" s="37">
        <v>0.48829400000000001</v>
      </c>
      <c r="F53" s="36">
        <v>309755.59999999998</v>
      </c>
      <c r="G53" s="37">
        <v>0.22609899999999999</v>
      </c>
    </row>
    <row r="54" spans="1:7" ht="15.75" x14ac:dyDescent="0.25">
      <c r="A54" s="76"/>
      <c r="B54" s="35" t="s">
        <v>122</v>
      </c>
      <c r="C54" s="36">
        <v>760000</v>
      </c>
      <c r="D54" s="36">
        <v>651815.02</v>
      </c>
      <c r="E54" s="37">
        <v>0.85765100000000005</v>
      </c>
      <c r="F54" s="36">
        <v>168517.67</v>
      </c>
      <c r="G54" s="37">
        <v>0.22173399999999999</v>
      </c>
    </row>
    <row r="55" spans="1:7" ht="15.75" x14ac:dyDescent="0.25">
      <c r="A55" s="76"/>
      <c r="B55" s="35" t="s">
        <v>120</v>
      </c>
      <c r="C55" s="36">
        <v>290000</v>
      </c>
      <c r="D55" s="36">
        <v>196879.13</v>
      </c>
      <c r="E55" s="37">
        <v>0.678894</v>
      </c>
      <c r="F55" s="36">
        <v>59585.73</v>
      </c>
      <c r="G55" s="37">
        <v>0.20546800000000001</v>
      </c>
    </row>
    <row r="56" spans="1:7" ht="15.75" x14ac:dyDescent="0.25">
      <c r="A56" s="76"/>
      <c r="B56" s="35" t="s">
        <v>117</v>
      </c>
      <c r="C56" s="36">
        <v>1100000</v>
      </c>
      <c r="D56" s="36">
        <v>849811.48</v>
      </c>
      <c r="E56" s="37">
        <v>0.77255600000000002</v>
      </c>
      <c r="F56" s="36">
        <v>221764.64</v>
      </c>
      <c r="G56" s="37">
        <v>0.20160400000000001</v>
      </c>
    </row>
    <row r="57" spans="1:7" ht="15.75" x14ac:dyDescent="0.25">
      <c r="A57" s="76"/>
      <c r="B57" s="35" t="s">
        <v>118</v>
      </c>
      <c r="C57" s="36">
        <v>1300000</v>
      </c>
      <c r="D57" s="36">
        <v>972213.81</v>
      </c>
      <c r="E57" s="37">
        <v>0.74785699999999999</v>
      </c>
      <c r="F57" s="36">
        <v>245570.2</v>
      </c>
      <c r="G57" s="37">
        <v>0.18890000000000001</v>
      </c>
    </row>
    <row r="58" spans="1:7" ht="15.75" x14ac:dyDescent="0.25">
      <c r="A58" s="76"/>
      <c r="B58" s="35" t="s">
        <v>124</v>
      </c>
      <c r="C58" s="36">
        <v>890000</v>
      </c>
      <c r="D58" s="36">
        <v>530933.96</v>
      </c>
      <c r="E58" s="37">
        <v>0.59655499999999995</v>
      </c>
      <c r="F58" s="36">
        <v>163333.06</v>
      </c>
      <c r="G58" s="37">
        <v>0.18351999999999999</v>
      </c>
    </row>
    <row r="59" spans="1:7" ht="15.75" x14ac:dyDescent="0.25">
      <c r="A59" s="76"/>
      <c r="B59" s="35" t="s">
        <v>125</v>
      </c>
      <c r="C59" s="36">
        <v>160000</v>
      </c>
      <c r="D59" s="36">
        <v>111779.2</v>
      </c>
      <c r="E59" s="37">
        <v>0.69862000000000002</v>
      </c>
      <c r="F59" s="36">
        <v>25184.48</v>
      </c>
      <c r="G59" s="37">
        <v>0.15740299999999999</v>
      </c>
    </row>
    <row r="60" spans="1:7" ht="15.75" x14ac:dyDescent="0.25">
      <c r="A60" s="76"/>
      <c r="B60" s="35" t="s">
        <v>121</v>
      </c>
      <c r="C60" s="36">
        <v>1500000</v>
      </c>
      <c r="D60" s="36">
        <v>730767.08</v>
      </c>
      <c r="E60" s="37">
        <v>0.487178</v>
      </c>
      <c r="F60" s="36">
        <v>182334.28</v>
      </c>
      <c r="G60" s="37">
        <v>0.121556</v>
      </c>
    </row>
    <row r="61" spans="1:7" ht="15.75" x14ac:dyDescent="0.25">
      <c r="A61" s="76"/>
      <c r="B61" s="35" t="s">
        <v>126</v>
      </c>
      <c r="C61" s="36">
        <v>850000</v>
      </c>
      <c r="D61" s="36">
        <v>591926.93999999994</v>
      </c>
      <c r="E61" s="37">
        <v>0.69638500000000003</v>
      </c>
      <c r="F61" s="36">
        <v>69731.03</v>
      </c>
      <c r="G61" s="37">
        <v>8.2036999999999999E-2</v>
      </c>
    </row>
    <row r="62" spans="1:7" ht="15.75" x14ac:dyDescent="0.25">
      <c r="A62" s="76"/>
      <c r="B62" s="35" t="s">
        <v>123</v>
      </c>
      <c r="C62" s="36">
        <v>1000000</v>
      </c>
      <c r="D62" s="36">
        <v>808222.79</v>
      </c>
      <c r="E62" s="37">
        <v>0.80822300000000002</v>
      </c>
      <c r="F62" s="36">
        <v>67979.350000000006</v>
      </c>
      <c r="G62" s="37">
        <v>6.7978999999999998E-2</v>
      </c>
    </row>
    <row r="63" spans="1:7" ht="15.75" x14ac:dyDescent="0.25">
      <c r="A63" s="76"/>
      <c r="B63" s="35" t="s">
        <v>127</v>
      </c>
      <c r="C63" s="36">
        <v>42500</v>
      </c>
      <c r="D63" s="36">
        <v>300</v>
      </c>
      <c r="E63" s="37">
        <v>7.0590000000000002E-3</v>
      </c>
      <c r="F63" s="36">
        <v>0</v>
      </c>
      <c r="G63" s="37">
        <v>0</v>
      </c>
    </row>
    <row r="64" spans="1:7" ht="15.75" x14ac:dyDescent="0.25">
      <c r="A64" s="75">
        <v>11</v>
      </c>
      <c r="B64" s="38" t="s">
        <v>84</v>
      </c>
      <c r="C64" s="39">
        <v>3631000</v>
      </c>
      <c r="D64" s="39">
        <v>1907690.21</v>
      </c>
      <c r="E64" s="40">
        <v>0.52539000000000002</v>
      </c>
      <c r="F64" s="39">
        <v>575379.17000000004</v>
      </c>
      <c r="G64" s="40">
        <v>0.15846299999999999</v>
      </c>
    </row>
    <row r="65" spans="1:7" ht="15.75" x14ac:dyDescent="0.25">
      <c r="A65" s="76"/>
      <c r="B65" s="35" t="s">
        <v>85</v>
      </c>
      <c r="C65" s="36">
        <v>56928.09</v>
      </c>
      <c r="D65" s="36">
        <v>56928.09</v>
      </c>
      <c r="E65" s="37">
        <v>1</v>
      </c>
      <c r="F65" s="36">
        <v>56928.09</v>
      </c>
      <c r="G65" s="37">
        <v>1</v>
      </c>
    </row>
    <row r="66" spans="1:7" ht="15.75" x14ac:dyDescent="0.25">
      <c r="A66" s="76"/>
      <c r="B66" s="35" t="s">
        <v>86</v>
      </c>
      <c r="C66" s="36">
        <v>817.68</v>
      </c>
      <c r="D66" s="36">
        <v>817.68</v>
      </c>
      <c r="E66" s="37">
        <v>1</v>
      </c>
      <c r="F66" s="36">
        <v>817.68</v>
      </c>
      <c r="G66" s="37">
        <v>1</v>
      </c>
    </row>
    <row r="67" spans="1:7" ht="15.75" x14ac:dyDescent="0.25">
      <c r="A67" s="76"/>
      <c r="B67" s="35" t="s">
        <v>87</v>
      </c>
      <c r="C67" s="36">
        <v>27394.94</v>
      </c>
      <c r="D67" s="36">
        <v>27394.94</v>
      </c>
      <c r="E67" s="37">
        <v>1</v>
      </c>
      <c r="F67" s="36">
        <v>27394.94</v>
      </c>
      <c r="G67" s="37">
        <v>1</v>
      </c>
    </row>
    <row r="68" spans="1:7" ht="15.75" x14ac:dyDescent="0.25">
      <c r="A68" s="76"/>
      <c r="B68" s="35" t="s">
        <v>88</v>
      </c>
      <c r="C68" s="36">
        <v>9879.34</v>
      </c>
      <c r="D68" s="36">
        <v>9879.34</v>
      </c>
      <c r="E68" s="37">
        <v>1</v>
      </c>
      <c r="F68" s="36">
        <v>9879.34</v>
      </c>
      <c r="G68" s="37">
        <v>1</v>
      </c>
    </row>
    <row r="69" spans="1:7" ht="15.75" x14ac:dyDescent="0.25">
      <c r="A69" s="76"/>
      <c r="B69" s="35" t="s">
        <v>89</v>
      </c>
      <c r="C69" s="36">
        <v>25522.62</v>
      </c>
      <c r="D69" s="36">
        <v>25522.62</v>
      </c>
      <c r="E69" s="37">
        <v>1</v>
      </c>
      <c r="F69" s="36">
        <v>25522.62</v>
      </c>
      <c r="G69" s="37">
        <v>1</v>
      </c>
    </row>
    <row r="70" spans="1:7" ht="15.75" x14ac:dyDescent="0.25">
      <c r="A70" s="76"/>
      <c r="B70" s="35" t="s">
        <v>90</v>
      </c>
      <c r="C70" s="36">
        <v>32109.43</v>
      </c>
      <c r="D70" s="36">
        <v>32109.43</v>
      </c>
      <c r="E70" s="37">
        <v>1</v>
      </c>
      <c r="F70" s="36">
        <v>32109.43</v>
      </c>
      <c r="G70" s="37">
        <v>1</v>
      </c>
    </row>
    <row r="71" spans="1:7" ht="15.75" x14ac:dyDescent="0.25">
      <c r="A71" s="76"/>
      <c r="B71" s="35" t="s">
        <v>91</v>
      </c>
      <c r="C71" s="36">
        <v>56100.78</v>
      </c>
      <c r="D71" s="36">
        <v>56100.78</v>
      </c>
      <c r="E71" s="37">
        <v>1</v>
      </c>
      <c r="F71" s="36">
        <v>56100.78</v>
      </c>
      <c r="G71" s="37">
        <v>1</v>
      </c>
    </row>
    <row r="72" spans="1:7" ht="15.75" x14ac:dyDescent="0.25">
      <c r="A72" s="76"/>
      <c r="B72" s="35" t="s">
        <v>92</v>
      </c>
      <c r="C72" s="36">
        <v>52656.65</v>
      </c>
      <c r="D72" s="36">
        <v>52656.65</v>
      </c>
      <c r="E72" s="37">
        <v>1</v>
      </c>
      <c r="F72" s="36">
        <v>52656.65</v>
      </c>
      <c r="G72" s="37">
        <v>1</v>
      </c>
    </row>
    <row r="73" spans="1:7" ht="15.75" x14ac:dyDescent="0.25">
      <c r="A73" s="76"/>
      <c r="B73" s="35" t="s">
        <v>93</v>
      </c>
      <c r="C73" s="36">
        <v>18782.13</v>
      </c>
      <c r="D73" s="36">
        <v>18782.13</v>
      </c>
      <c r="E73" s="37">
        <v>1</v>
      </c>
      <c r="F73" s="36">
        <v>18782.13</v>
      </c>
      <c r="G73" s="37">
        <v>1</v>
      </c>
    </row>
    <row r="74" spans="1:7" ht="15.75" x14ac:dyDescent="0.25">
      <c r="A74" s="76"/>
      <c r="B74" s="35" t="s">
        <v>96</v>
      </c>
      <c r="C74" s="36">
        <v>3350808.34</v>
      </c>
      <c r="D74" s="36">
        <v>1627498.55</v>
      </c>
      <c r="E74" s="37">
        <v>0.485703</v>
      </c>
      <c r="F74" s="36">
        <v>295187.51</v>
      </c>
      <c r="G74" s="37">
        <v>8.8094000000000006E-2</v>
      </c>
    </row>
    <row r="75" spans="1:7" ht="15.75" x14ac:dyDescent="0.25">
      <c r="A75" s="75">
        <v>12</v>
      </c>
      <c r="B75" s="38" t="s">
        <v>108</v>
      </c>
      <c r="C75" s="39">
        <v>16707587.17</v>
      </c>
      <c r="D75" s="39">
        <v>3775879.92</v>
      </c>
      <c r="E75" s="40">
        <v>0.225998</v>
      </c>
      <c r="F75" s="39">
        <v>2157218.1800000002</v>
      </c>
      <c r="G75" s="40">
        <v>0.12911600000000001</v>
      </c>
    </row>
    <row r="76" spans="1:7" ht="15.75" x14ac:dyDescent="0.25">
      <c r="A76" s="76"/>
      <c r="B76" s="35" t="s">
        <v>109</v>
      </c>
      <c r="C76" s="36">
        <v>4124697.24</v>
      </c>
      <c r="D76" s="36">
        <v>1941299.58</v>
      </c>
      <c r="E76" s="37">
        <v>0.47065299999999999</v>
      </c>
      <c r="F76" s="36">
        <v>1036157.96</v>
      </c>
      <c r="G76" s="37">
        <v>0.25120799999999999</v>
      </c>
    </row>
    <row r="77" spans="1:7" ht="15.75" x14ac:dyDescent="0.25">
      <c r="A77" s="76"/>
      <c r="B77" s="35" t="s">
        <v>110</v>
      </c>
      <c r="C77" s="36">
        <v>12456369.93</v>
      </c>
      <c r="D77" s="36">
        <v>1827827.58</v>
      </c>
      <c r="E77" s="37">
        <v>0.14673800000000001</v>
      </c>
      <c r="F77" s="36">
        <v>1116237.06</v>
      </c>
      <c r="G77" s="37">
        <v>8.9611999999999997E-2</v>
      </c>
    </row>
    <row r="78" spans="1:7" ht="15.75" x14ac:dyDescent="0.25">
      <c r="A78" s="76"/>
      <c r="B78" s="35" t="s">
        <v>112</v>
      </c>
      <c r="C78" s="36">
        <v>95000</v>
      </c>
      <c r="D78" s="36">
        <v>3858.36</v>
      </c>
      <c r="E78" s="37">
        <v>4.0613999999999997E-2</v>
      </c>
      <c r="F78" s="36">
        <v>3858.36</v>
      </c>
      <c r="G78" s="37">
        <v>4.0613999999999997E-2</v>
      </c>
    </row>
    <row r="79" spans="1:7" ht="15.75" x14ac:dyDescent="0.25">
      <c r="A79" s="76"/>
      <c r="B79" s="35" t="s">
        <v>111</v>
      </c>
      <c r="C79" s="36">
        <v>31520</v>
      </c>
      <c r="D79" s="36">
        <v>2894.4</v>
      </c>
      <c r="E79" s="37">
        <v>9.1827000000000006E-2</v>
      </c>
      <c r="F79" s="36">
        <v>964.8</v>
      </c>
      <c r="G79" s="37">
        <v>3.0609000000000001E-2</v>
      </c>
    </row>
    <row r="80" spans="1:7" ht="15.75" x14ac:dyDescent="0.25">
      <c r="A80" s="75">
        <v>13</v>
      </c>
      <c r="B80" s="38" t="s">
        <v>113</v>
      </c>
      <c r="C80" s="39">
        <v>6056.1</v>
      </c>
      <c r="D80" s="39">
        <v>570</v>
      </c>
      <c r="E80" s="40">
        <v>9.4119999999999995E-2</v>
      </c>
      <c r="F80" s="39">
        <v>570</v>
      </c>
      <c r="G80" s="40">
        <v>9.4119999999999995E-2</v>
      </c>
    </row>
    <row r="81" spans="1:7" ht="15.75" x14ac:dyDescent="0.25">
      <c r="A81" s="76"/>
      <c r="B81" s="35" t="s">
        <v>115</v>
      </c>
      <c r="C81" s="36">
        <v>810</v>
      </c>
      <c r="D81" s="36">
        <v>570</v>
      </c>
      <c r="E81" s="37">
        <v>0.703704</v>
      </c>
      <c r="F81" s="36">
        <v>570</v>
      </c>
      <c r="G81" s="37">
        <v>0.703704</v>
      </c>
    </row>
    <row r="82" spans="1:7" ht="15.75" x14ac:dyDescent="0.25">
      <c r="A82" s="76"/>
      <c r="B82" s="35" t="s">
        <v>114</v>
      </c>
      <c r="C82" s="36">
        <v>5246.1</v>
      </c>
      <c r="D82" s="36">
        <v>0</v>
      </c>
      <c r="E82" s="37">
        <v>0</v>
      </c>
      <c r="F82" s="36">
        <v>0</v>
      </c>
      <c r="G82" s="37">
        <v>0</v>
      </c>
    </row>
    <row r="83" spans="1:7" ht="15.75" x14ac:dyDescent="0.25">
      <c r="A83" s="75">
        <v>14</v>
      </c>
      <c r="B83" s="38" t="s">
        <v>128</v>
      </c>
      <c r="C83" s="39">
        <v>1950000</v>
      </c>
      <c r="D83" s="39">
        <v>858011.06</v>
      </c>
      <c r="E83" s="40">
        <v>0.44000600000000001</v>
      </c>
      <c r="F83" s="39">
        <v>64339.66</v>
      </c>
      <c r="G83" s="40">
        <v>3.2994999999999997E-2</v>
      </c>
    </row>
    <row r="84" spans="1:7" ht="15.75" x14ac:dyDescent="0.25">
      <c r="A84" s="76"/>
      <c r="B84" s="35" t="s">
        <v>129</v>
      </c>
      <c r="C84" s="36">
        <v>1950000</v>
      </c>
      <c r="D84" s="36">
        <v>858011.06</v>
      </c>
      <c r="E84" s="37">
        <v>0.44000600000000001</v>
      </c>
      <c r="F84" s="36">
        <v>64339.66</v>
      </c>
      <c r="G84" s="37">
        <v>3.2994999999999997E-2</v>
      </c>
    </row>
    <row r="85" spans="1:7" ht="15.75" x14ac:dyDescent="0.25">
      <c r="A85" s="75">
        <v>15</v>
      </c>
      <c r="B85" s="38" t="s">
        <v>53</v>
      </c>
      <c r="C85" s="39">
        <v>166000</v>
      </c>
      <c r="D85" s="39">
        <v>60</v>
      </c>
      <c r="E85" s="40">
        <v>3.6099999999999999E-4</v>
      </c>
      <c r="F85" s="39">
        <v>0</v>
      </c>
      <c r="G85" s="40">
        <v>0</v>
      </c>
    </row>
    <row r="86" spans="1:7" ht="15.75" x14ac:dyDescent="0.25">
      <c r="A86" s="76"/>
      <c r="B86" s="35" t="s">
        <v>56</v>
      </c>
      <c r="C86" s="36">
        <v>166000</v>
      </c>
      <c r="D86" s="36">
        <v>60</v>
      </c>
      <c r="E86" s="37">
        <v>3.6099999999999999E-4</v>
      </c>
      <c r="F86" s="36">
        <v>0</v>
      </c>
      <c r="G86" s="37">
        <v>0</v>
      </c>
    </row>
    <row r="87" spans="1:7" x14ac:dyDescent="0.25">
      <c r="A87" s="71" t="s">
        <v>130</v>
      </c>
      <c r="B87" s="72"/>
      <c r="C87" s="41">
        <v>817640039.53999996</v>
      </c>
      <c r="D87" s="41">
        <v>312204010.5</v>
      </c>
      <c r="E87" s="42">
        <v>0.38183600000000001</v>
      </c>
      <c r="F87" s="41">
        <v>201090594.00999999</v>
      </c>
      <c r="G87" s="42">
        <v>0.24593999999999999</v>
      </c>
    </row>
    <row r="88" spans="1:7" ht="6.95" customHeight="1" x14ac:dyDescent="0.25"/>
    <row r="89" spans="1:7" ht="6.95" customHeight="1" x14ac:dyDescent="0.25"/>
    <row r="90" spans="1:7" x14ac:dyDescent="0.25"/>
    <row r="91" spans="1:7" ht="15.75" x14ac:dyDescent="0.25">
      <c r="A91" s="43"/>
      <c r="B91" s="43"/>
      <c r="C91" s="43"/>
      <c r="D91" s="43"/>
      <c r="E91" s="43"/>
      <c r="F91" s="43"/>
      <c r="G91" s="43"/>
    </row>
    <row r="92" spans="1:7" x14ac:dyDescent="0.25">
      <c r="A92" s="73"/>
      <c r="B92" s="74"/>
      <c r="C92" s="74"/>
      <c r="D92" s="74"/>
      <c r="E92" s="74"/>
      <c r="F92" s="74"/>
      <c r="G92" s="74"/>
    </row>
    <row r="93" spans="1:7" ht="15.75" x14ac:dyDescent="0.25">
      <c r="A93" s="69" t="s">
        <v>131</v>
      </c>
      <c r="B93" s="70"/>
      <c r="C93" s="70"/>
      <c r="D93" s="70"/>
      <c r="E93" s="70"/>
      <c r="F93" s="70"/>
      <c r="G93" s="70"/>
    </row>
    <row r="94" spans="1:7" ht="15.75" x14ac:dyDescent="0.25">
      <c r="A94" s="69" t="s">
        <v>140</v>
      </c>
      <c r="B94" s="70"/>
      <c r="C94" s="70"/>
      <c r="D94" s="70"/>
      <c r="E94" s="70"/>
      <c r="F94" s="70"/>
      <c r="G94" s="70"/>
    </row>
    <row r="95" spans="1:7" ht="38.25" x14ac:dyDescent="0.25">
      <c r="A95" s="34" t="s">
        <v>132</v>
      </c>
      <c r="B95" s="34" t="s">
        <v>133</v>
      </c>
      <c r="C95" s="33" t="s">
        <v>18</v>
      </c>
      <c r="D95" s="33" t="s">
        <v>19</v>
      </c>
      <c r="E95" s="33" t="s">
        <v>43</v>
      </c>
      <c r="F95" s="33" t="s">
        <v>21</v>
      </c>
      <c r="G95" s="33" t="s">
        <v>44</v>
      </c>
    </row>
    <row r="96" spans="1:7" ht="15.75" x14ac:dyDescent="0.25">
      <c r="A96" s="44">
        <v>1</v>
      </c>
      <c r="B96" s="35" t="s">
        <v>45</v>
      </c>
      <c r="C96" s="36">
        <v>203439347.05000001</v>
      </c>
      <c r="D96" s="36">
        <v>120912418.91</v>
      </c>
      <c r="E96" s="37">
        <v>0.59434100000000001</v>
      </c>
      <c r="F96" s="36">
        <v>58491147.829999998</v>
      </c>
      <c r="G96" s="37">
        <v>0.28751100000000002</v>
      </c>
    </row>
    <row r="97" spans="1:7" ht="15.75" x14ac:dyDescent="0.25">
      <c r="A97" s="44">
        <v>2</v>
      </c>
      <c r="B97" s="35" t="s">
        <v>73</v>
      </c>
      <c r="C97" s="36">
        <v>27660213.989999998</v>
      </c>
      <c r="D97" s="36">
        <v>10385317.27</v>
      </c>
      <c r="E97" s="37">
        <v>0.37546000000000002</v>
      </c>
      <c r="F97" s="36">
        <v>7223864.96</v>
      </c>
      <c r="G97" s="37">
        <v>0.26116400000000001</v>
      </c>
    </row>
    <row r="98" spans="1:7" ht="15.75" x14ac:dyDescent="0.25">
      <c r="A98" s="44">
        <v>3</v>
      </c>
      <c r="B98" s="35" t="s">
        <v>57</v>
      </c>
      <c r="C98" s="36">
        <v>28964186.329999998</v>
      </c>
      <c r="D98" s="36">
        <v>10099236.84</v>
      </c>
      <c r="E98" s="37">
        <v>0.34867999999999999</v>
      </c>
      <c r="F98" s="36">
        <v>7550041.5700000003</v>
      </c>
      <c r="G98" s="37">
        <v>0.26066800000000001</v>
      </c>
    </row>
    <row r="99" spans="1:7" ht="15.75" x14ac:dyDescent="0.25">
      <c r="A99" s="44">
        <v>4</v>
      </c>
      <c r="B99" s="35" t="s">
        <v>102</v>
      </c>
      <c r="C99" s="36">
        <v>4885275.33</v>
      </c>
      <c r="D99" s="36">
        <v>1975954.97</v>
      </c>
      <c r="E99" s="37">
        <v>0.404472</v>
      </c>
      <c r="F99" s="36">
        <v>1265632.7</v>
      </c>
      <c r="G99" s="37">
        <v>0.259071</v>
      </c>
    </row>
    <row r="100" spans="1:7" ht="15.75" x14ac:dyDescent="0.25">
      <c r="A100" s="44">
        <v>5</v>
      </c>
      <c r="B100" s="35" t="s">
        <v>97</v>
      </c>
      <c r="C100" s="36">
        <v>50995934.340000004</v>
      </c>
      <c r="D100" s="36">
        <v>19120422.559999999</v>
      </c>
      <c r="E100" s="37">
        <v>0.37494</v>
      </c>
      <c r="F100" s="36">
        <v>13016355.85</v>
      </c>
      <c r="G100" s="37">
        <v>0.255243</v>
      </c>
    </row>
    <row r="101" spans="1:7" ht="15.75" x14ac:dyDescent="0.25">
      <c r="A101" s="44">
        <v>6</v>
      </c>
      <c r="B101" s="35" t="s">
        <v>65</v>
      </c>
      <c r="C101" s="36">
        <v>183529177.66</v>
      </c>
      <c r="D101" s="36">
        <v>54734484.079999998</v>
      </c>
      <c r="E101" s="37">
        <v>0.29823300000000003</v>
      </c>
      <c r="F101" s="36">
        <v>42808960.609999999</v>
      </c>
      <c r="G101" s="37">
        <v>0.23325399999999999</v>
      </c>
    </row>
    <row r="102" spans="1:7" ht="15.75" x14ac:dyDescent="0.25">
      <c r="A102" s="44">
        <v>7</v>
      </c>
      <c r="B102" s="35" t="s">
        <v>51</v>
      </c>
      <c r="C102" s="36">
        <v>281634235.38</v>
      </c>
      <c r="D102" s="36">
        <v>80335035.260000005</v>
      </c>
      <c r="E102" s="37">
        <v>0.285246</v>
      </c>
      <c r="F102" s="36">
        <v>65477481.939999998</v>
      </c>
      <c r="G102" s="37">
        <v>0.232491</v>
      </c>
    </row>
    <row r="103" spans="1:7" ht="15.75" x14ac:dyDescent="0.25">
      <c r="A103" s="44">
        <v>8</v>
      </c>
      <c r="B103" s="35" t="s">
        <v>71</v>
      </c>
      <c r="C103" s="36">
        <v>3500000</v>
      </c>
      <c r="D103" s="36">
        <v>1640066.71</v>
      </c>
      <c r="E103" s="37">
        <v>0.46859000000000001</v>
      </c>
      <c r="F103" s="36">
        <v>692848.36</v>
      </c>
      <c r="G103" s="37">
        <v>0.19795699999999999</v>
      </c>
    </row>
    <row r="104" spans="1:7" ht="15.75" x14ac:dyDescent="0.25">
      <c r="A104" s="44">
        <v>9</v>
      </c>
      <c r="B104" s="35" t="s">
        <v>81</v>
      </c>
      <c r="C104" s="36">
        <v>1308526.19</v>
      </c>
      <c r="D104" s="36">
        <v>345250.64</v>
      </c>
      <c r="E104" s="37">
        <v>0.263847</v>
      </c>
      <c r="F104" s="36">
        <v>252997.14</v>
      </c>
      <c r="G104" s="37">
        <v>0.19334499999999999</v>
      </c>
    </row>
    <row r="105" spans="1:7" ht="15.75" x14ac:dyDescent="0.25">
      <c r="A105" s="44">
        <v>10</v>
      </c>
      <c r="B105" s="35" t="s">
        <v>116</v>
      </c>
      <c r="C105" s="36">
        <v>9262500</v>
      </c>
      <c r="D105" s="36">
        <v>6113612.0700000003</v>
      </c>
      <c r="E105" s="37">
        <v>0.66003900000000004</v>
      </c>
      <c r="F105" s="36">
        <v>1513756.04</v>
      </c>
      <c r="G105" s="37">
        <v>0.16342799999999999</v>
      </c>
    </row>
    <row r="106" spans="1:7" ht="15.75" x14ac:dyDescent="0.25">
      <c r="A106" s="44">
        <v>11</v>
      </c>
      <c r="B106" s="35" t="s">
        <v>84</v>
      </c>
      <c r="C106" s="36">
        <v>3631000</v>
      </c>
      <c r="D106" s="36">
        <v>1907690.21</v>
      </c>
      <c r="E106" s="37">
        <v>0.52539000000000002</v>
      </c>
      <c r="F106" s="36">
        <v>575379.17000000004</v>
      </c>
      <c r="G106" s="37">
        <v>0.15846299999999999</v>
      </c>
    </row>
    <row r="107" spans="1:7" ht="15.75" x14ac:dyDescent="0.25">
      <c r="A107" s="44">
        <v>12</v>
      </c>
      <c r="B107" s="35" t="s">
        <v>108</v>
      </c>
      <c r="C107" s="36">
        <v>16707587.17</v>
      </c>
      <c r="D107" s="36">
        <v>3775879.92</v>
      </c>
      <c r="E107" s="37">
        <v>0.225998</v>
      </c>
      <c r="F107" s="36">
        <v>2157218.1800000002</v>
      </c>
      <c r="G107" s="37">
        <v>0.12911600000000001</v>
      </c>
    </row>
    <row r="108" spans="1:7" ht="15.75" x14ac:dyDescent="0.25">
      <c r="A108" s="44">
        <v>13</v>
      </c>
      <c r="B108" s="35" t="s">
        <v>113</v>
      </c>
      <c r="C108" s="36">
        <v>6056.1</v>
      </c>
      <c r="D108" s="36">
        <v>570</v>
      </c>
      <c r="E108" s="37">
        <v>9.4119999999999995E-2</v>
      </c>
      <c r="F108" s="36">
        <v>570</v>
      </c>
      <c r="G108" s="37">
        <v>9.4119999999999995E-2</v>
      </c>
    </row>
    <row r="109" spans="1:7" ht="15.75" x14ac:dyDescent="0.25">
      <c r="A109" s="44">
        <v>14</v>
      </c>
      <c r="B109" s="35" t="s">
        <v>128</v>
      </c>
      <c r="C109" s="36">
        <v>1950000</v>
      </c>
      <c r="D109" s="36">
        <v>858011.06</v>
      </c>
      <c r="E109" s="37">
        <v>0.44000600000000001</v>
      </c>
      <c r="F109" s="36">
        <v>64339.66</v>
      </c>
      <c r="G109" s="37">
        <v>3.2994999999999997E-2</v>
      </c>
    </row>
    <row r="110" spans="1:7" ht="15.75" x14ac:dyDescent="0.25">
      <c r="A110" s="44">
        <v>15</v>
      </c>
      <c r="B110" s="35" t="s">
        <v>53</v>
      </c>
      <c r="C110" s="36">
        <v>166000</v>
      </c>
      <c r="D110" s="36">
        <v>60</v>
      </c>
      <c r="E110" s="37">
        <v>3.6099999999999999E-4</v>
      </c>
      <c r="F110" s="36">
        <v>0</v>
      </c>
      <c r="G110" s="37">
        <v>0</v>
      </c>
    </row>
    <row r="111" spans="1:7" x14ac:dyDescent="0.25">
      <c r="A111" s="71" t="s">
        <v>130</v>
      </c>
      <c r="B111" s="72"/>
      <c r="C111" s="41">
        <v>817640039.53999996</v>
      </c>
      <c r="D111" s="41">
        <v>312204010.5</v>
      </c>
      <c r="E111" s="42">
        <v>0.38183600000000001</v>
      </c>
      <c r="F111" s="41">
        <v>201090594.00999999</v>
      </c>
      <c r="G111" s="42">
        <v>0.24593999999999999</v>
      </c>
    </row>
    <row r="112" spans="1:7" ht="6.95" customHeight="1" x14ac:dyDescent="0.25"/>
    <row r="113" spans="1:7" ht="6.95" customHeight="1" x14ac:dyDescent="0.25"/>
    <row r="114" spans="1:7" x14ac:dyDescent="0.25"/>
    <row r="115" spans="1:7" ht="15.75" x14ac:dyDescent="0.25">
      <c r="A115" s="43"/>
      <c r="B115" s="43"/>
      <c r="C115" s="43"/>
      <c r="D115" s="43"/>
      <c r="E115" s="43"/>
      <c r="F115" s="43"/>
      <c r="G115" s="43"/>
    </row>
    <row r="116" spans="1:7" x14ac:dyDescent="0.25"/>
    <row r="117" spans="1:7" ht="15.75" x14ac:dyDescent="0.25">
      <c r="A117" s="69" t="s">
        <v>39</v>
      </c>
      <c r="B117" s="70"/>
      <c r="C117" s="70"/>
      <c r="D117" s="70"/>
      <c r="E117" s="70"/>
      <c r="F117" s="70"/>
      <c r="G117" s="70"/>
    </row>
    <row r="118" spans="1:7" ht="15.75" x14ac:dyDescent="0.25">
      <c r="A118" s="69" t="s">
        <v>140</v>
      </c>
      <c r="B118" s="70"/>
      <c r="C118" s="70"/>
      <c r="D118" s="70"/>
      <c r="E118" s="70"/>
      <c r="F118" s="70"/>
      <c r="G118" s="70"/>
    </row>
    <row r="119" spans="1:7" ht="38.25" x14ac:dyDescent="0.25">
      <c r="A119" s="34" t="s">
        <v>132</v>
      </c>
      <c r="B119" s="34" t="s">
        <v>134</v>
      </c>
      <c r="C119" s="33" t="s">
        <v>18</v>
      </c>
      <c r="D119" s="33" t="s">
        <v>19</v>
      </c>
      <c r="E119" s="33" t="s">
        <v>43</v>
      </c>
      <c r="F119" s="33" t="s">
        <v>21</v>
      </c>
      <c r="G119" s="33" t="s">
        <v>44</v>
      </c>
    </row>
    <row r="120" spans="1:7" ht="15.75" x14ac:dyDescent="0.25">
      <c r="A120" s="44">
        <v>1</v>
      </c>
      <c r="B120" s="35" t="s">
        <v>85</v>
      </c>
      <c r="C120" s="36">
        <v>56928.09</v>
      </c>
      <c r="D120" s="36">
        <v>56928.09</v>
      </c>
      <c r="E120" s="37">
        <v>1</v>
      </c>
      <c r="F120" s="36">
        <v>56928.09</v>
      </c>
      <c r="G120" s="37">
        <v>1</v>
      </c>
    </row>
    <row r="121" spans="1:7" ht="15.75" x14ac:dyDescent="0.25">
      <c r="A121" s="44">
        <v>2</v>
      </c>
      <c r="B121" s="35" t="s">
        <v>86</v>
      </c>
      <c r="C121" s="36">
        <v>817.68</v>
      </c>
      <c r="D121" s="36">
        <v>817.68</v>
      </c>
      <c r="E121" s="37">
        <v>1</v>
      </c>
      <c r="F121" s="36">
        <v>817.68</v>
      </c>
      <c r="G121" s="37">
        <v>1</v>
      </c>
    </row>
    <row r="122" spans="1:7" ht="15.75" x14ac:dyDescent="0.25">
      <c r="A122" s="44">
        <v>3</v>
      </c>
      <c r="B122" s="35" t="s">
        <v>87</v>
      </c>
      <c r="C122" s="36">
        <v>27394.94</v>
      </c>
      <c r="D122" s="36">
        <v>27394.94</v>
      </c>
      <c r="E122" s="37">
        <v>1</v>
      </c>
      <c r="F122" s="36">
        <v>27394.94</v>
      </c>
      <c r="G122" s="37">
        <v>1</v>
      </c>
    </row>
    <row r="123" spans="1:7" ht="15.75" x14ac:dyDescent="0.25">
      <c r="A123" s="44">
        <v>4</v>
      </c>
      <c r="B123" s="35" t="s">
        <v>88</v>
      </c>
      <c r="C123" s="36">
        <v>9879.34</v>
      </c>
      <c r="D123" s="36">
        <v>9879.34</v>
      </c>
      <c r="E123" s="37">
        <v>1</v>
      </c>
      <c r="F123" s="36">
        <v>9879.34</v>
      </c>
      <c r="G123" s="37">
        <v>1</v>
      </c>
    </row>
    <row r="124" spans="1:7" ht="15.75" x14ac:dyDescent="0.25">
      <c r="A124" s="44">
        <v>5</v>
      </c>
      <c r="B124" s="35" t="s">
        <v>89</v>
      </c>
      <c r="C124" s="36">
        <v>25522.62</v>
      </c>
      <c r="D124" s="36">
        <v>25522.62</v>
      </c>
      <c r="E124" s="37">
        <v>1</v>
      </c>
      <c r="F124" s="36">
        <v>25522.62</v>
      </c>
      <c r="G124" s="37">
        <v>1</v>
      </c>
    </row>
    <row r="125" spans="1:7" ht="15.75" x14ac:dyDescent="0.25">
      <c r="A125" s="44">
        <v>6</v>
      </c>
      <c r="B125" s="35" t="s">
        <v>90</v>
      </c>
      <c r="C125" s="36">
        <v>32109.43</v>
      </c>
      <c r="D125" s="36">
        <v>32109.43</v>
      </c>
      <c r="E125" s="37">
        <v>1</v>
      </c>
      <c r="F125" s="36">
        <v>32109.43</v>
      </c>
      <c r="G125" s="37">
        <v>1</v>
      </c>
    </row>
    <row r="126" spans="1:7" ht="15.75" x14ac:dyDescent="0.25">
      <c r="A126" s="44">
        <v>7</v>
      </c>
      <c r="B126" s="35" t="s">
        <v>91</v>
      </c>
      <c r="C126" s="36">
        <v>56100.78</v>
      </c>
      <c r="D126" s="36">
        <v>56100.78</v>
      </c>
      <c r="E126" s="37">
        <v>1</v>
      </c>
      <c r="F126" s="36">
        <v>56100.78</v>
      </c>
      <c r="G126" s="37">
        <v>1</v>
      </c>
    </row>
    <row r="127" spans="1:7" ht="15.75" x14ac:dyDescent="0.25">
      <c r="A127" s="44">
        <v>8</v>
      </c>
      <c r="B127" s="35" t="s">
        <v>92</v>
      </c>
      <c r="C127" s="36">
        <v>52656.65</v>
      </c>
      <c r="D127" s="36">
        <v>52656.65</v>
      </c>
      <c r="E127" s="37">
        <v>1</v>
      </c>
      <c r="F127" s="36">
        <v>52656.65</v>
      </c>
      <c r="G127" s="37">
        <v>1</v>
      </c>
    </row>
    <row r="128" spans="1:7" ht="15.75" x14ac:dyDescent="0.25">
      <c r="A128" s="44">
        <v>9</v>
      </c>
      <c r="B128" s="35" t="s">
        <v>93</v>
      </c>
      <c r="C128" s="36">
        <v>18782.13</v>
      </c>
      <c r="D128" s="36">
        <v>18782.13</v>
      </c>
      <c r="E128" s="37">
        <v>1</v>
      </c>
      <c r="F128" s="36">
        <v>18782.13</v>
      </c>
      <c r="G128" s="37">
        <v>1</v>
      </c>
    </row>
    <row r="129" spans="1:7" ht="15.75" x14ac:dyDescent="0.25">
      <c r="A129" s="44">
        <v>10</v>
      </c>
      <c r="B129" s="35" t="s">
        <v>115</v>
      </c>
      <c r="C129" s="36">
        <v>810</v>
      </c>
      <c r="D129" s="36">
        <v>570</v>
      </c>
      <c r="E129" s="37">
        <v>0.703704</v>
      </c>
      <c r="F129" s="36">
        <v>570</v>
      </c>
      <c r="G129" s="37">
        <v>0.703704</v>
      </c>
    </row>
    <row r="130" spans="1:7" ht="15.75" x14ac:dyDescent="0.25">
      <c r="A130" s="44">
        <v>11</v>
      </c>
      <c r="B130" s="35" t="s">
        <v>61</v>
      </c>
      <c r="C130" s="36">
        <v>40000</v>
      </c>
      <c r="D130" s="36">
        <v>19133.900000000001</v>
      </c>
      <c r="E130" s="37">
        <v>0.478348</v>
      </c>
      <c r="F130" s="36">
        <v>19133.900000000001</v>
      </c>
      <c r="G130" s="37">
        <v>0.478348</v>
      </c>
    </row>
    <row r="131" spans="1:7" ht="15.75" x14ac:dyDescent="0.25">
      <c r="A131" s="44">
        <v>12</v>
      </c>
      <c r="B131" s="35" t="s">
        <v>58</v>
      </c>
      <c r="C131" s="36">
        <v>10295947.4</v>
      </c>
      <c r="D131" s="36">
        <v>3711095.94</v>
      </c>
      <c r="E131" s="37">
        <v>0.36044199999999998</v>
      </c>
      <c r="F131" s="36">
        <v>3259698.14</v>
      </c>
      <c r="G131" s="37">
        <v>0.31659999999999999</v>
      </c>
    </row>
    <row r="132" spans="1:7" ht="15.75" x14ac:dyDescent="0.25">
      <c r="A132" s="44">
        <v>13</v>
      </c>
      <c r="B132" s="35" t="s">
        <v>60</v>
      </c>
      <c r="C132" s="36">
        <v>114000</v>
      </c>
      <c r="D132" s="36">
        <v>82539.56</v>
      </c>
      <c r="E132" s="37">
        <v>0.72403099999999998</v>
      </c>
      <c r="F132" s="36">
        <v>33160</v>
      </c>
      <c r="G132" s="37">
        <v>0.290877</v>
      </c>
    </row>
    <row r="133" spans="1:7" ht="15.75" x14ac:dyDescent="0.25">
      <c r="A133" s="44">
        <v>14</v>
      </c>
      <c r="B133" s="35" t="s">
        <v>104</v>
      </c>
      <c r="C133" s="36">
        <v>675000</v>
      </c>
      <c r="D133" s="36">
        <v>362186.64</v>
      </c>
      <c r="E133" s="37">
        <v>0.53657299999999997</v>
      </c>
      <c r="F133" s="36">
        <v>189902.34</v>
      </c>
      <c r="G133" s="37">
        <v>0.281337</v>
      </c>
    </row>
    <row r="134" spans="1:7" ht="15.75" x14ac:dyDescent="0.25">
      <c r="A134" s="44">
        <v>15</v>
      </c>
      <c r="B134" s="35" t="s">
        <v>78</v>
      </c>
      <c r="C134" s="36">
        <v>2295944.12</v>
      </c>
      <c r="D134" s="36">
        <v>640744.81999999995</v>
      </c>
      <c r="E134" s="37">
        <v>0.27907700000000002</v>
      </c>
      <c r="F134" s="36">
        <v>632025.87</v>
      </c>
      <c r="G134" s="37">
        <v>0.275279</v>
      </c>
    </row>
    <row r="135" spans="1:7" ht="15.75" x14ac:dyDescent="0.25">
      <c r="A135" s="44">
        <v>16</v>
      </c>
      <c r="B135" s="35" t="s">
        <v>105</v>
      </c>
      <c r="C135" s="36">
        <v>3090275.33</v>
      </c>
      <c r="D135" s="36">
        <v>940436.18</v>
      </c>
      <c r="E135" s="37">
        <v>0.30432100000000001</v>
      </c>
      <c r="F135" s="36">
        <v>822881.57</v>
      </c>
      <c r="G135" s="37">
        <v>0.26628099999999999</v>
      </c>
    </row>
    <row r="136" spans="1:7" ht="15.75" x14ac:dyDescent="0.25">
      <c r="A136" s="44">
        <v>17</v>
      </c>
      <c r="B136" s="35" t="s">
        <v>67</v>
      </c>
      <c r="C136" s="36">
        <v>50374440.340000004</v>
      </c>
      <c r="D136" s="36">
        <v>15412477.65</v>
      </c>
      <c r="E136" s="37">
        <v>0.30595800000000001</v>
      </c>
      <c r="F136" s="36">
        <v>12676942.6</v>
      </c>
      <c r="G136" s="37">
        <v>0.25165399999999999</v>
      </c>
    </row>
    <row r="137" spans="1:7" ht="15.75" x14ac:dyDescent="0.25">
      <c r="A137" s="44">
        <v>18</v>
      </c>
      <c r="B137" s="35" t="s">
        <v>109</v>
      </c>
      <c r="C137" s="36">
        <v>4124697.24</v>
      </c>
      <c r="D137" s="36">
        <v>1941299.58</v>
      </c>
      <c r="E137" s="37">
        <v>0.47065299999999999</v>
      </c>
      <c r="F137" s="36">
        <v>1036157.96</v>
      </c>
      <c r="G137" s="37">
        <v>0.25120799999999999</v>
      </c>
    </row>
    <row r="138" spans="1:7" ht="15.75" x14ac:dyDescent="0.25">
      <c r="A138" s="44">
        <v>19</v>
      </c>
      <c r="B138" s="35" t="s">
        <v>106</v>
      </c>
      <c r="C138" s="36">
        <v>785000</v>
      </c>
      <c r="D138" s="36">
        <v>496852.65</v>
      </c>
      <c r="E138" s="37">
        <v>0.63293299999999997</v>
      </c>
      <c r="F138" s="36">
        <v>190166.04</v>
      </c>
      <c r="G138" s="37">
        <v>0.24224999999999999</v>
      </c>
    </row>
    <row r="139" spans="1:7" ht="15.75" x14ac:dyDescent="0.25">
      <c r="A139" s="44">
        <v>20</v>
      </c>
      <c r="B139" s="35" t="s">
        <v>51</v>
      </c>
      <c r="C139" s="36">
        <v>275232814.88999999</v>
      </c>
      <c r="D139" s="36">
        <v>78672763.459999993</v>
      </c>
      <c r="E139" s="37">
        <v>0.28584100000000001</v>
      </c>
      <c r="F139" s="36">
        <v>63996853.939999998</v>
      </c>
      <c r="G139" s="37">
        <v>0.232519</v>
      </c>
    </row>
    <row r="140" spans="1:7" ht="15.75" x14ac:dyDescent="0.25">
      <c r="A140" s="44">
        <v>21</v>
      </c>
      <c r="B140" s="35" t="s">
        <v>52</v>
      </c>
      <c r="C140" s="36">
        <v>6401420.4900000002</v>
      </c>
      <c r="D140" s="36">
        <v>1662271.8</v>
      </c>
      <c r="E140" s="37">
        <v>0.25967200000000001</v>
      </c>
      <c r="F140" s="36">
        <v>1480628</v>
      </c>
      <c r="G140" s="37">
        <v>0.231297</v>
      </c>
    </row>
    <row r="141" spans="1:7" ht="15.75" x14ac:dyDescent="0.25">
      <c r="A141" s="44">
        <v>22</v>
      </c>
      <c r="B141" s="35" t="s">
        <v>119</v>
      </c>
      <c r="C141" s="36">
        <v>1370000</v>
      </c>
      <c r="D141" s="36">
        <v>668962.66</v>
      </c>
      <c r="E141" s="37">
        <v>0.48829400000000001</v>
      </c>
      <c r="F141" s="36">
        <v>309755.59999999998</v>
      </c>
      <c r="G141" s="37">
        <v>0.22609899999999999</v>
      </c>
    </row>
    <row r="142" spans="1:7" ht="15.75" x14ac:dyDescent="0.25">
      <c r="A142" s="44">
        <v>23</v>
      </c>
      <c r="B142" s="35" t="s">
        <v>122</v>
      </c>
      <c r="C142" s="36">
        <v>760000</v>
      </c>
      <c r="D142" s="36">
        <v>651815.02</v>
      </c>
      <c r="E142" s="37">
        <v>0.85765100000000005</v>
      </c>
      <c r="F142" s="36">
        <v>168517.67</v>
      </c>
      <c r="G142" s="37">
        <v>0.22173399999999999</v>
      </c>
    </row>
    <row r="143" spans="1:7" ht="15.75" x14ac:dyDescent="0.25">
      <c r="A143" s="44">
        <v>24</v>
      </c>
      <c r="B143" s="35" t="s">
        <v>62</v>
      </c>
      <c r="C143" s="36">
        <v>16264961.26</v>
      </c>
      <c r="D143" s="36">
        <v>5564150.75</v>
      </c>
      <c r="E143" s="37">
        <v>0.34209400000000001</v>
      </c>
      <c r="F143" s="36">
        <v>3585938.84</v>
      </c>
      <c r="G143" s="37">
        <v>0.22047</v>
      </c>
    </row>
    <row r="144" spans="1:7" ht="15.75" x14ac:dyDescent="0.25">
      <c r="A144" s="44">
        <v>25</v>
      </c>
      <c r="B144" s="35" t="s">
        <v>103</v>
      </c>
      <c r="C144" s="36">
        <v>285000</v>
      </c>
      <c r="D144" s="36">
        <v>172071.81</v>
      </c>
      <c r="E144" s="37">
        <v>0.60376099999999999</v>
      </c>
      <c r="F144" s="36">
        <v>60584.67</v>
      </c>
      <c r="G144" s="37">
        <v>0.21257799999999999</v>
      </c>
    </row>
    <row r="145" spans="1:7" ht="15.75" x14ac:dyDescent="0.25">
      <c r="A145" s="44">
        <v>26</v>
      </c>
      <c r="B145" s="35" t="s">
        <v>120</v>
      </c>
      <c r="C145" s="36">
        <v>290000</v>
      </c>
      <c r="D145" s="36">
        <v>196879.13</v>
      </c>
      <c r="E145" s="37">
        <v>0.678894</v>
      </c>
      <c r="F145" s="36">
        <v>59585.73</v>
      </c>
      <c r="G145" s="37">
        <v>0.20546800000000001</v>
      </c>
    </row>
    <row r="146" spans="1:7" ht="15.75" x14ac:dyDescent="0.25">
      <c r="A146" s="44">
        <v>27</v>
      </c>
      <c r="B146" s="35" t="s">
        <v>117</v>
      </c>
      <c r="C146" s="36">
        <v>1100000</v>
      </c>
      <c r="D146" s="36">
        <v>849811.48</v>
      </c>
      <c r="E146" s="37">
        <v>0.77255600000000002</v>
      </c>
      <c r="F146" s="36">
        <v>221764.64</v>
      </c>
      <c r="G146" s="37">
        <v>0.20160400000000001</v>
      </c>
    </row>
    <row r="147" spans="1:7" ht="15.75" x14ac:dyDescent="0.25">
      <c r="A147" s="44">
        <v>28</v>
      </c>
      <c r="B147" s="35" t="s">
        <v>72</v>
      </c>
      <c r="C147" s="36">
        <v>3500000</v>
      </c>
      <c r="D147" s="36">
        <v>1640066.71</v>
      </c>
      <c r="E147" s="37">
        <v>0.46859000000000001</v>
      </c>
      <c r="F147" s="36">
        <v>692848.36</v>
      </c>
      <c r="G147" s="37">
        <v>0.19795699999999999</v>
      </c>
    </row>
    <row r="148" spans="1:7" ht="15.75" x14ac:dyDescent="0.25">
      <c r="A148" s="44">
        <v>29</v>
      </c>
      <c r="B148" s="35" t="s">
        <v>118</v>
      </c>
      <c r="C148" s="36">
        <v>1300000</v>
      </c>
      <c r="D148" s="36">
        <v>972213.81</v>
      </c>
      <c r="E148" s="37">
        <v>0.74785699999999999</v>
      </c>
      <c r="F148" s="36">
        <v>245570.2</v>
      </c>
      <c r="G148" s="37">
        <v>0.18890000000000001</v>
      </c>
    </row>
    <row r="149" spans="1:7" ht="15.75" x14ac:dyDescent="0.25">
      <c r="A149" s="44">
        <v>30</v>
      </c>
      <c r="B149" s="35" t="s">
        <v>124</v>
      </c>
      <c r="C149" s="36">
        <v>890000</v>
      </c>
      <c r="D149" s="36">
        <v>530933.96</v>
      </c>
      <c r="E149" s="37">
        <v>0.59655499999999995</v>
      </c>
      <c r="F149" s="36">
        <v>163333.06</v>
      </c>
      <c r="G149" s="37">
        <v>0.18351999999999999</v>
      </c>
    </row>
    <row r="150" spans="1:7" ht="15.75" x14ac:dyDescent="0.25">
      <c r="A150" s="44">
        <v>31</v>
      </c>
      <c r="B150" s="35" t="s">
        <v>125</v>
      </c>
      <c r="C150" s="36">
        <v>160000</v>
      </c>
      <c r="D150" s="36">
        <v>111779.2</v>
      </c>
      <c r="E150" s="37">
        <v>0.69862000000000002</v>
      </c>
      <c r="F150" s="36">
        <v>25184.48</v>
      </c>
      <c r="G150" s="37">
        <v>0.15740299999999999</v>
      </c>
    </row>
    <row r="151" spans="1:7" ht="15.75" x14ac:dyDescent="0.25">
      <c r="A151" s="44">
        <v>32</v>
      </c>
      <c r="B151" s="35" t="s">
        <v>63</v>
      </c>
      <c r="C151" s="36">
        <v>54576</v>
      </c>
      <c r="D151" s="36">
        <v>8407.9</v>
      </c>
      <c r="E151" s="37">
        <v>0.154059</v>
      </c>
      <c r="F151" s="36">
        <v>8407.9</v>
      </c>
      <c r="G151" s="37">
        <v>0.154059</v>
      </c>
    </row>
    <row r="152" spans="1:7" ht="15.75" x14ac:dyDescent="0.25">
      <c r="A152" s="44">
        <v>33</v>
      </c>
      <c r="B152" s="35" t="s">
        <v>50</v>
      </c>
      <c r="C152" s="36">
        <v>400000</v>
      </c>
      <c r="D152" s="36">
        <v>67196.5</v>
      </c>
      <c r="E152" s="37">
        <v>0.167991</v>
      </c>
      <c r="F152" s="36">
        <v>57746.5</v>
      </c>
      <c r="G152" s="37">
        <v>0.14436599999999999</v>
      </c>
    </row>
    <row r="153" spans="1:7" ht="15.75" x14ac:dyDescent="0.25">
      <c r="A153" s="44">
        <v>34</v>
      </c>
      <c r="B153" s="35" t="s">
        <v>121</v>
      </c>
      <c r="C153" s="36">
        <v>1500000</v>
      </c>
      <c r="D153" s="36">
        <v>730767.08</v>
      </c>
      <c r="E153" s="37">
        <v>0.487178</v>
      </c>
      <c r="F153" s="36">
        <v>182334.28</v>
      </c>
      <c r="G153" s="37">
        <v>0.121556</v>
      </c>
    </row>
    <row r="154" spans="1:7" ht="15.75" x14ac:dyDescent="0.25">
      <c r="A154" s="44">
        <v>35</v>
      </c>
      <c r="B154" s="35" t="s">
        <v>100</v>
      </c>
      <c r="C154" s="36">
        <v>2039631</v>
      </c>
      <c r="D154" s="36">
        <v>923955.03</v>
      </c>
      <c r="E154" s="37">
        <v>0.45300099999999999</v>
      </c>
      <c r="F154" s="36">
        <v>211035.58</v>
      </c>
      <c r="G154" s="37">
        <v>0.103468</v>
      </c>
    </row>
    <row r="155" spans="1:7" ht="15.75" x14ac:dyDescent="0.25">
      <c r="A155" s="44">
        <v>36</v>
      </c>
      <c r="B155" s="35" t="s">
        <v>83</v>
      </c>
      <c r="C155" s="36">
        <v>320000</v>
      </c>
      <c r="D155" s="36">
        <v>122359.5</v>
      </c>
      <c r="E155" s="37">
        <v>0.38237300000000002</v>
      </c>
      <c r="F155" s="36">
        <v>30106</v>
      </c>
      <c r="G155" s="37">
        <v>9.4080999999999998E-2</v>
      </c>
    </row>
    <row r="156" spans="1:7" ht="15.75" x14ac:dyDescent="0.25">
      <c r="A156" s="44">
        <v>37</v>
      </c>
      <c r="B156" s="35" t="s">
        <v>96</v>
      </c>
      <c r="C156" s="36">
        <v>3350808.34</v>
      </c>
      <c r="D156" s="36">
        <v>1627498.55</v>
      </c>
      <c r="E156" s="37">
        <v>0.485703</v>
      </c>
      <c r="F156" s="36">
        <v>295187.51</v>
      </c>
      <c r="G156" s="37">
        <v>8.8094000000000006E-2</v>
      </c>
    </row>
    <row r="157" spans="1:7" ht="15.75" x14ac:dyDescent="0.25">
      <c r="A157" s="44">
        <v>38</v>
      </c>
      <c r="B157" s="35" t="s">
        <v>126</v>
      </c>
      <c r="C157" s="36">
        <v>850000</v>
      </c>
      <c r="D157" s="36">
        <v>591926.93999999994</v>
      </c>
      <c r="E157" s="37">
        <v>0.69638500000000003</v>
      </c>
      <c r="F157" s="36">
        <v>69731.03</v>
      </c>
      <c r="G157" s="37">
        <v>8.2036999999999999E-2</v>
      </c>
    </row>
    <row r="158" spans="1:7" ht="15.75" x14ac:dyDescent="0.25">
      <c r="A158" s="44">
        <v>39</v>
      </c>
      <c r="B158" s="35" t="s">
        <v>123</v>
      </c>
      <c r="C158" s="36">
        <v>1000000</v>
      </c>
      <c r="D158" s="36">
        <v>808222.79</v>
      </c>
      <c r="E158" s="37">
        <v>0.80822300000000002</v>
      </c>
      <c r="F158" s="36">
        <v>67979.350000000006</v>
      </c>
      <c r="G158" s="37">
        <v>6.7978999999999998E-2</v>
      </c>
    </row>
    <row r="159" spans="1:7" ht="15.75" x14ac:dyDescent="0.25">
      <c r="A159" s="44">
        <v>40</v>
      </c>
      <c r="B159" s="35" t="s">
        <v>107</v>
      </c>
      <c r="C159" s="36">
        <v>50000</v>
      </c>
      <c r="D159" s="36">
        <v>4407.6899999999996</v>
      </c>
      <c r="E159" s="37">
        <v>8.8153999999999996E-2</v>
      </c>
      <c r="F159" s="36">
        <v>2098.08</v>
      </c>
      <c r="G159" s="37">
        <v>4.1961999999999999E-2</v>
      </c>
    </row>
    <row r="160" spans="1:7" ht="15.75" x14ac:dyDescent="0.25">
      <c r="A160" s="44">
        <v>41</v>
      </c>
      <c r="B160" s="35" t="s">
        <v>112</v>
      </c>
      <c r="C160" s="36">
        <v>95000</v>
      </c>
      <c r="D160" s="36">
        <v>3858.36</v>
      </c>
      <c r="E160" s="37">
        <v>4.0613999999999997E-2</v>
      </c>
      <c r="F160" s="36">
        <v>3858.36</v>
      </c>
      <c r="G160" s="37">
        <v>4.0613999999999997E-2</v>
      </c>
    </row>
    <row r="161" spans="1:7" ht="15.75" x14ac:dyDescent="0.25">
      <c r="A161" s="44">
        <v>42</v>
      </c>
      <c r="B161" s="35" t="s">
        <v>129</v>
      </c>
      <c r="C161" s="36">
        <v>1950000</v>
      </c>
      <c r="D161" s="36">
        <v>858011.06</v>
      </c>
      <c r="E161" s="37">
        <v>0.44000600000000001</v>
      </c>
      <c r="F161" s="36">
        <v>64339.66</v>
      </c>
      <c r="G161" s="37">
        <v>3.2994999999999997E-2</v>
      </c>
    </row>
    <row r="162" spans="1:7" ht="15.75" x14ac:dyDescent="0.25">
      <c r="A162" s="44">
        <v>43</v>
      </c>
      <c r="B162" s="35" t="s">
        <v>111</v>
      </c>
      <c r="C162" s="36">
        <v>31520</v>
      </c>
      <c r="D162" s="36">
        <v>2894.4</v>
      </c>
      <c r="E162" s="37">
        <v>9.1827000000000006E-2</v>
      </c>
      <c r="F162" s="36">
        <v>964.8</v>
      </c>
      <c r="G162" s="37">
        <v>3.0609000000000001E-2</v>
      </c>
    </row>
    <row r="163" spans="1:7" ht="15.75" x14ac:dyDescent="0.25">
      <c r="A163" s="44">
        <v>44</v>
      </c>
      <c r="B163" s="35" t="s">
        <v>64</v>
      </c>
      <c r="C163" s="36">
        <v>10000</v>
      </c>
      <c r="D163" s="36">
        <v>0</v>
      </c>
      <c r="E163" s="37">
        <v>0</v>
      </c>
      <c r="F163" s="36">
        <v>0</v>
      </c>
      <c r="G163" s="37">
        <v>0</v>
      </c>
    </row>
    <row r="164" spans="1:7" ht="15.75" x14ac:dyDescent="0.25">
      <c r="A164" s="44">
        <v>45</v>
      </c>
      <c r="B164" s="35" t="s">
        <v>80</v>
      </c>
      <c r="C164" s="36">
        <v>3853.4</v>
      </c>
      <c r="D164" s="36">
        <v>0</v>
      </c>
      <c r="E164" s="37">
        <v>0</v>
      </c>
      <c r="F164" s="36">
        <v>0</v>
      </c>
      <c r="G164" s="37">
        <v>0</v>
      </c>
    </row>
    <row r="165" spans="1:7" ht="15.75" x14ac:dyDescent="0.25">
      <c r="A165" s="44">
        <v>46</v>
      </c>
      <c r="B165" s="35" t="s">
        <v>70</v>
      </c>
      <c r="C165" s="36">
        <v>40000</v>
      </c>
      <c r="D165" s="36">
        <v>0</v>
      </c>
      <c r="E165" s="37">
        <v>0</v>
      </c>
      <c r="F165" s="36">
        <v>0</v>
      </c>
      <c r="G165" s="37">
        <v>0</v>
      </c>
    </row>
    <row r="166" spans="1:7" ht="15.75" x14ac:dyDescent="0.25">
      <c r="A166" s="44">
        <v>47</v>
      </c>
      <c r="B166" s="35" t="s">
        <v>56</v>
      </c>
      <c r="C166" s="36">
        <v>166000</v>
      </c>
      <c r="D166" s="36">
        <v>60</v>
      </c>
      <c r="E166" s="37">
        <v>3.6099999999999999E-4</v>
      </c>
      <c r="F166" s="36">
        <v>0</v>
      </c>
      <c r="G166" s="37">
        <v>0</v>
      </c>
    </row>
    <row r="167" spans="1:7" ht="15.75" x14ac:dyDescent="0.25">
      <c r="A167" s="44">
        <v>48</v>
      </c>
      <c r="B167" s="35" t="s">
        <v>127</v>
      </c>
      <c r="C167" s="36">
        <v>42500</v>
      </c>
      <c r="D167" s="36">
        <v>300</v>
      </c>
      <c r="E167" s="37">
        <v>7.0590000000000002E-3</v>
      </c>
      <c r="F167" s="36">
        <v>0</v>
      </c>
      <c r="G167" s="37">
        <v>0</v>
      </c>
    </row>
    <row r="168" spans="1:7" ht="15.75" x14ac:dyDescent="0.25">
      <c r="A168" s="44">
        <v>49</v>
      </c>
      <c r="B168" s="35" t="s">
        <v>98</v>
      </c>
      <c r="C168" s="36">
        <v>8000</v>
      </c>
      <c r="D168" s="36">
        <v>0</v>
      </c>
      <c r="E168" s="37">
        <v>0</v>
      </c>
      <c r="F168" s="36">
        <v>0</v>
      </c>
      <c r="G168" s="37">
        <v>0</v>
      </c>
    </row>
    <row r="169" spans="1:7" ht="15.75" x14ac:dyDescent="0.25">
      <c r="A169" s="44">
        <v>50</v>
      </c>
      <c r="B169" s="35" t="s">
        <v>114</v>
      </c>
      <c r="C169" s="36">
        <v>5246.1</v>
      </c>
      <c r="D169" s="36">
        <v>0</v>
      </c>
      <c r="E169" s="37">
        <v>0</v>
      </c>
      <c r="F169" s="36">
        <v>0</v>
      </c>
      <c r="G169" s="37">
        <v>0</v>
      </c>
    </row>
    <row r="170" spans="1:7" x14ac:dyDescent="0.25">
      <c r="A170" s="71" t="s">
        <v>130</v>
      </c>
      <c r="B170" s="72"/>
      <c r="C170" s="41">
        <v>391547637.56999999</v>
      </c>
      <c r="D170" s="41">
        <v>121331114.17</v>
      </c>
      <c r="E170" s="42">
        <v>0.30987599999999998</v>
      </c>
      <c r="F170" s="41">
        <v>91145184.319999993</v>
      </c>
      <c r="G170" s="42">
        <v>0.23278199999999999</v>
      </c>
    </row>
    <row r="171" spans="1:7" ht="6.95" customHeight="1" x14ac:dyDescent="0.25"/>
    <row r="172" spans="1:7" x14ac:dyDescent="0.25"/>
    <row r="173" spans="1:7" x14ac:dyDescent="0.25"/>
    <row r="174" spans="1:7" ht="15.75" x14ac:dyDescent="0.25">
      <c r="A174" s="43"/>
      <c r="B174" s="43"/>
      <c r="C174" s="43"/>
      <c r="D174" s="43"/>
      <c r="E174" s="43"/>
      <c r="F174" s="43"/>
      <c r="G174" s="43"/>
    </row>
    <row r="175" spans="1:7" x14ac:dyDescent="0.25"/>
    <row r="176" spans="1:7" ht="15.75" x14ac:dyDescent="0.25">
      <c r="A176" s="69" t="s">
        <v>39</v>
      </c>
      <c r="B176" s="70"/>
      <c r="C176" s="70"/>
      <c r="D176" s="70"/>
      <c r="E176" s="70"/>
      <c r="F176" s="70"/>
      <c r="G176" s="70"/>
    </row>
    <row r="177" spans="1:7" ht="15.75" x14ac:dyDescent="0.25">
      <c r="A177" s="69" t="s">
        <v>140</v>
      </c>
      <c r="B177" s="70"/>
      <c r="C177" s="70"/>
      <c r="D177" s="70"/>
      <c r="E177" s="70"/>
      <c r="F177" s="70"/>
      <c r="G177" s="70"/>
    </row>
    <row r="178" spans="1:7" ht="38.25" x14ac:dyDescent="0.25">
      <c r="A178" s="34" t="s">
        <v>132</v>
      </c>
      <c r="B178" s="34" t="s">
        <v>135</v>
      </c>
      <c r="C178" s="33" t="s">
        <v>18</v>
      </c>
      <c r="D178" s="33" t="s">
        <v>19</v>
      </c>
      <c r="E178" s="33" t="s">
        <v>43</v>
      </c>
      <c r="F178" s="33" t="s">
        <v>21</v>
      </c>
      <c r="G178" s="33" t="s">
        <v>44</v>
      </c>
    </row>
    <row r="179" spans="1:7" ht="15.75" x14ac:dyDescent="0.25">
      <c r="A179" s="44">
        <v>1</v>
      </c>
      <c r="B179" s="35" t="s">
        <v>46</v>
      </c>
      <c r="C179" s="36">
        <v>66949580.520000003</v>
      </c>
      <c r="D179" s="36">
        <v>32763636.960000001</v>
      </c>
      <c r="E179" s="37">
        <v>0.48937799999999998</v>
      </c>
      <c r="F179" s="36">
        <v>21804348.890000001</v>
      </c>
      <c r="G179" s="37">
        <v>0.325683</v>
      </c>
    </row>
    <row r="180" spans="1:7" ht="15.75" x14ac:dyDescent="0.25">
      <c r="A180" s="44">
        <v>2</v>
      </c>
      <c r="B180" s="35" t="s">
        <v>47</v>
      </c>
      <c r="C180" s="36">
        <v>12734397.57</v>
      </c>
      <c r="D180" s="36">
        <v>4591796.22</v>
      </c>
      <c r="E180" s="37">
        <v>0.36058200000000001</v>
      </c>
      <c r="F180" s="36">
        <v>3782844.01</v>
      </c>
      <c r="G180" s="37">
        <v>0.29705700000000002</v>
      </c>
    </row>
    <row r="181" spans="1:7" ht="15.75" x14ac:dyDescent="0.25">
      <c r="A181" s="44">
        <v>3</v>
      </c>
      <c r="B181" s="35" t="s">
        <v>75</v>
      </c>
      <c r="C181" s="36">
        <v>4723311.37</v>
      </c>
      <c r="D181" s="36">
        <v>1517965.27</v>
      </c>
      <c r="E181" s="37">
        <v>0.32137700000000002</v>
      </c>
      <c r="F181" s="36">
        <v>1399109.01</v>
      </c>
      <c r="G181" s="37">
        <v>0.29621399999999998</v>
      </c>
    </row>
    <row r="182" spans="1:7" ht="15.75" x14ac:dyDescent="0.25">
      <c r="A182" s="44">
        <v>4</v>
      </c>
      <c r="B182" s="35" t="s">
        <v>59</v>
      </c>
      <c r="C182" s="36">
        <v>2184701.67</v>
      </c>
      <c r="D182" s="36">
        <v>713908.79</v>
      </c>
      <c r="E182" s="37">
        <v>0.32677600000000001</v>
      </c>
      <c r="F182" s="36">
        <v>643702.79</v>
      </c>
      <c r="G182" s="37">
        <v>0.29464099999999999</v>
      </c>
    </row>
    <row r="183" spans="1:7" ht="15.75" x14ac:dyDescent="0.25">
      <c r="A183" s="44">
        <v>5</v>
      </c>
      <c r="B183" s="35" t="s">
        <v>77</v>
      </c>
      <c r="C183" s="36">
        <v>2935840.3</v>
      </c>
      <c r="D183" s="36">
        <v>870419.71</v>
      </c>
      <c r="E183" s="37">
        <v>0.29648099999999999</v>
      </c>
      <c r="F183" s="36">
        <v>816106.86</v>
      </c>
      <c r="G183" s="37">
        <v>0.27798099999999998</v>
      </c>
    </row>
    <row r="184" spans="1:7" ht="15.75" x14ac:dyDescent="0.25">
      <c r="A184" s="44">
        <v>6</v>
      </c>
      <c r="B184" s="35" t="s">
        <v>99</v>
      </c>
      <c r="C184" s="36">
        <v>43836813.740000002</v>
      </c>
      <c r="D184" s="36">
        <v>16939026.690000001</v>
      </c>
      <c r="E184" s="37">
        <v>0.386411</v>
      </c>
      <c r="F184" s="36">
        <v>11759476.289999999</v>
      </c>
      <c r="G184" s="37">
        <v>0.26825599999999999</v>
      </c>
    </row>
    <row r="185" spans="1:7" ht="15.75" x14ac:dyDescent="0.25">
      <c r="A185" s="44">
        <v>7</v>
      </c>
      <c r="B185" s="35" t="s">
        <v>48</v>
      </c>
      <c r="C185" s="36">
        <v>122954114.95999999</v>
      </c>
      <c r="D185" s="36">
        <v>83375971.090000004</v>
      </c>
      <c r="E185" s="37">
        <v>0.67810599999999999</v>
      </c>
      <c r="F185" s="36">
        <v>32749010.800000001</v>
      </c>
      <c r="G185" s="37">
        <v>0.266351</v>
      </c>
    </row>
    <row r="186" spans="1:7" ht="15.75" x14ac:dyDescent="0.25">
      <c r="A186" s="44">
        <v>8</v>
      </c>
      <c r="B186" s="35" t="s">
        <v>68</v>
      </c>
      <c r="C186" s="36">
        <v>39443028.079999998</v>
      </c>
      <c r="D186" s="36">
        <v>14497514.5</v>
      </c>
      <c r="E186" s="37">
        <v>0.36755599999999999</v>
      </c>
      <c r="F186" s="36">
        <v>10435396.58</v>
      </c>
      <c r="G186" s="37">
        <v>0.264569</v>
      </c>
    </row>
    <row r="187" spans="1:7" ht="15.75" x14ac:dyDescent="0.25">
      <c r="A187" s="44">
        <v>9</v>
      </c>
      <c r="B187" s="35" t="s">
        <v>76</v>
      </c>
      <c r="C187" s="36">
        <v>5886563.7999999998</v>
      </c>
      <c r="D187" s="36">
        <v>2854647.35</v>
      </c>
      <c r="E187" s="37">
        <v>0.48494300000000001</v>
      </c>
      <c r="F187" s="36">
        <v>1489480.98</v>
      </c>
      <c r="G187" s="37">
        <v>0.25303100000000001</v>
      </c>
    </row>
    <row r="188" spans="1:7" ht="15.75" x14ac:dyDescent="0.25">
      <c r="A188" s="44">
        <v>10</v>
      </c>
      <c r="B188" s="35" t="s">
        <v>74</v>
      </c>
      <c r="C188" s="36">
        <v>11814701</v>
      </c>
      <c r="D188" s="36">
        <v>4501540.12</v>
      </c>
      <c r="E188" s="37">
        <v>0.38101200000000002</v>
      </c>
      <c r="F188" s="36">
        <v>2887142.24</v>
      </c>
      <c r="G188" s="37">
        <v>0.244369</v>
      </c>
    </row>
    <row r="189" spans="1:7" ht="15.75" x14ac:dyDescent="0.25">
      <c r="A189" s="44">
        <v>11</v>
      </c>
      <c r="B189" s="35" t="s">
        <v>49</v>
      </c>
      <c r="C189" s="36">
        <v>401254</v>
      </c>
      <c r="D189" s="36">
        <v>113818.14</v>
      </c>
      <c r="E189" s="37">
        <v>0.28365600000000002</v>
      </c>
      <c r="F189" s="36">
        <v>97197.63</v>
      </c>
      <c r="G189" s="37">
        <v>0.24223500000000001</v>
      </c>
    </row>
    <row r="190" spans="1:7" ht="15.75" x14ac:dyDescent="0.25">
      <c r="A190" s="44">
        <v>12</v>
      </c>
      <c r="B190" s="35" t="s">
        <v>82</v>
      </c>
      <c r="C190" s="36">
        <v>988526.19</v>
      </c>
      <c r="D190" s="36">
        <v>222891.14</v>
      </c>
      <c r="E190" s="37">
        <v>0.22547800000000001</v>
      </c>
      <c r="F190" s="36">
        <v>222891.14</v>
      </c>
      <c r="G190" s="37">
        <v>0.22547800000000001</v>
      </c>
    </row>
    <row r="191" spans="1:7" ht="15.75" x14ac:dyDescent="0.25">
      <c r="A191" s="44">
        <v>13</v>
      </c>
      <c r="B191" s="35" t="s">
        <v>66</v>
      </c>
      <c r="C191" s="36">
        <v>78972527.25</v>
      </c>
      <c r="D191" s="36">
        <v>20241779.760000002</v>
      </c>
      <c r="E191" s="37">
        <v>0.25631399999999999</v>
      </c>
      <c r="F191" s="36">
        <v>16830443.25</v>
      </c>
      <c r="G191" s="37">
        <v>0.213118</v>
      </c>
    </row>
    <row r="192" spans="1:7" ht="15.75" x14ac:dyDescent="0.25">
      <c r="A192" s="44">
        <v>14</v>
      </c>
      <c r="B192" s="35" t="s">
        <v>101</v>
      </c>
      <c r="C192" s="36">
        <v>5111489.5999999996</v>
      </c>
      <c r="D192" s="36">
        <v>1257440.8400000001</v>
      </c>
      <c r="E192" s="37">
        <v>0.246003</v>
      </c>
      <c r="F192" s="36">
        <v>1045843.98</v>
      </c>
      <c r="G192" s="37">
        <v>0.20460600000000001</v>
      </c>
    </row>
    <row r="193" spans="1:7" ht="15.75" x14ac:dyDescent="0.25">
      <c r="A193" s="44">
        <v>15</v>
      </c>
      <c r="B193" s="35" t="s">
        <v>69</v>
      </c>
      <c r="C193" s="36">
        <v>14699181.99</v>
      </c>
      <c r="D193" s="36">
        <v>4582712.17</v>
      </c>
      <c r="E193" s="37">
        <v>0.31176599999999999</v>
      </c>
      <c r="F193" s="36">
        <v>2866178.18</v>
      </c>
      <c r="G193" s="37">
        <v>0.194989</v>
      </c>
    </row>
    <row r="194" spans="1:7" ht="15.75" x14ac:dyDescent="0.25">
      <c r="A194" s="44">
        <v>16</v>
      </c>
      <c r="B194" s="35" t="s">
        <v>110</v>
      </c>
      <c r="C194" s="36">
        <v>12456369.93</v>
      </c>
      <c r="D194" s="36">
        <v>1827827.58</v>
      </c>
      <c r="E194" s="37">
        <v>0.14673800000000001</v>
      </c>
      <c r="F194" s="36">
        <v>1116237.06</v>
      </c>
      <c r="G194" s="37">
        <v>8.9611999999999997E-2</v>
      </c>
    </row>
    <row r="195" spans="1:7" x14ac:dyDescent="0.25">
      <c r="A195" s="71" t="s">
        <v>136</v>
      </c>
      <c r="B195" s="72"/>
      <c r="C195" s="41">
        <v>426092401.97000003</v>
      </c>
      <c r="D195" s="41">
        <v>190872896.33000001</v>
      </c>
      <c r="E195" s="42">
        <v>0.447961</v>
      </c>
      <c r="F195" s="41">
        <v>109945409.69</v>
      </c>
      <c r="G195" s="42">
        <v>0.25803199999999998</v>
      </c>
    </row>
    <row r="196" spans="1:7" ht="6.95" customHeight="1" x14ac:dyDescent="0.25">
      <c r="A196" s="43"/>
      <c r="B196" s="43"/>
      <c r="C196" s="43"/>
      <c r="D196" s="43"/>
      <c r="E196" s="43"/>
      <c r="F196" s="43"/>
      <c r="G196" s="43"/>
    </row>
    <row r="197" spans="1:7" ht="6.95" customHeight="1" x14ac:dyDescent="0.25"/>
    <row r="198" spans="1:7" ht="15.75" x14ac:dyDescent="0.25">
      <c r="A198" s="69" t="s">
        <v>39</v>
      </c>
      <c r="B198" s="70"/>
      <c r="C198" s="70"/>
      <c r="D198" s="70"/>
      <c r="E198" s="70"/>
      <c r="F198" s="70"/>
      <c r="G198" s="70"/>
    </row>
    <row r="199" spans="1:7" ht="15.75" x14ac:dyDescent="0.25">
      <c r="A199" s="69" t="s">
        <v>140</v>
      </c>
      <c r="B199" s="70"/>
      <c r="C199" s="70"/>
      <c r="D199" s="70"/>
      <c r="E199" s="70"/>
      <c r="F199" s="70"/>
      <c r="G199" s="70"/>
    </row>
    <row r="200" spans="1:7" ht="38.25" x14ac:dyDescent="0.25">
      <c r="A200" s="34" t="s">
        <v>132</v>
      </c>
      <c r="B200" s="34" t="s">
        <v>137</v>
      </c>
      <c r="C200" s="33" t="s">
        <v>18</v>
      </c>
      <c r="D200" s="33" t="s">
        <v>19</v>
      </c>
      <c r="E200" s="33" t="s">
        <v>43</v>
      </c>
      <c r="F200" s="33" t="s">
        <v>21</v>
      </c>
      <c r="G200" s="33" t="s">
        <v>44</v>
      </c>
    </row>
    <row r="201" spans="1:7" ht="15.75" x14ac:dyDescent="0.25">
      <c r="A201" s="44">
        <v>1</v>
      </c>
      <c r="B201" s="35" t="s">
        <v>85</v>
      </c>
      <c r="C201" s="36">
        <v>56928.09</v>
      </c>
      <c r="D201" s="36">
        <v>56928.09</v>
      </c>
      <c r="E201" s="37">
        <v>1</v>
      </c>
      <c r="F201" s="36">
        <v>56928.09</v>
      </c>
      <c r="G201" s="37">
        <v>1</v>
      </c>
    </row>
    <row r="202" spans="1:7" ht="15.75" x14ac:dyDescent="0.25">
      <c r="A202" s="44">
        <v>2</v>
      </c>
      <c r="B202" s="35" t="s">
        <v>86</v>
      </c>
      <c r="C202" s="36">
        <v>817.68</v>
      </c>
      <c r="D202" s="36">
        <v>817.68</v>
      </c>
      <c r="E202" s="37">
        <v>1</v>
      </c>
      <c r="F202" s="36">
        <v>817.68</v>
      </c>
      <c r="G202" s="37">
        <v>1</v>
      </c>
    </row>
    <row r="203" spans="1:7" ht="15.75" x14ac:dyDescent="0.25">
      <c r="A203" s="44">
        <v>3</v>
      </c>
      <c r="B203" s="35" t="s">
        <v>87</v>
      </c>
      <c r="C203" s="36">
        <v>27394.94</v>
      </c>
      <c r="D203" s="36">
        <v>27394.94</v>
      </c>
      <c r="E203" s="37">
        <v>1</v>
      </c>
      <c r="F203" s="36">
        <v>27394.94</v>
      </c>
      <c r="G203" s="37">
        <v>1</v>
      </c>
    </row>
    <row r="204" spans="1:7" ht="15.75" x14ac:dyDescent="0.25">
      <c r="A204" s="44">
        <v>4</v>
      </c>
      <c r="B204" s="35" t="s">
        <v>88</v>
      </c>
      <c r="C204" s="36">
        <v>9879.34</v>
      </c>
      <c r="D204" s="36">
        <v>9879.34</v>
      </c>
      <c r="E204" s="37">
        <v>1</v>
      </c>
      <c r="F204" s="36">
        <v>9879.34</v>
      </c>
      <c r="G204" s="37">
        <v>1</v>
      </c>
    </row>
    <row r="205" spans="1:7" ht="15.75" x14ac:dyDescent="0.25">
      <c r="A205" s="44">
        <v>5</v>
      </c>
      <c r="B205" s="35" t="s">
        <v>89</v>
      </c>
      <c r="C205" s="36">
        <v>25522.62</v>
      </c>
      <c r="D205" s="36">
        <v>25522.62</v>
      </c>
      <c r="E205" s="37">
        <v>1</v>
      </c>
      <c r="F205" s="36">
        <v>25522.62</v>
      </c>
      <c r="G205" s="37">
        <v>1</v>
      </c>
    </row>
    <row r="206" spans="1:7" ht="15.75" x14ac:dyDescent="0.25">
      <c r="A206" s="44">
        <v>6</v>
      </c>
      <c r="B206" s="35" t="s">
        <v>90</v>
      </c>
      <c r="C206" s="36">
        <v>32109.43</v>
      </c>
      <c r="D206" s="36">
        <v>32109.43</v>
      </c>
      <c r="E206" s="37">
        <v>1</v>
      </c>
      <c r="F206" s="36">
        <v>32109.43</v>
      </c>
      <c r="G206" s="37">
        <v>1</v>
      </c>
    </row>
    <row r="207" spans="1:7" ht="15.75" x14ac:dyDescent="0.25">
      <c r="A207" s="44">
        <v>7</v>
      </c>
      <c r="B207" s="35" t="s">
        <v>91</v>
      </c>
      <c r="C207" s="36">
        <v>56100.78</v>
      </c>
      <c r="D207" s="36">
        <v>56100.78</v>
      </c>
      <c r="E207" s="37">
        <v>1</v>
      </c>
      <c r="F207" s="36">
        <v>56100.78</v>
      </c>
      <c r="G207" s="37">
        <v>1</v>
      </c>
    </row>
    <row r="208" spans="1:7" ht="15.75" x14ac:dyDescent="0.25">
      <c r="A208" s="44">
        <v>8</v>
      </c>
      <c r="B208" s="35" t="s">
        <v>92</v>
      </c>
      <c r="C208" s="36">
        <v>52656.65</v>
      </c>
      <c r="D208" s="36">
        <v>52656.65</v>
      </c>
      <c r="E208" s="37">
        <v>1</v>
      </c>
      <c r="F208" s="36">
        <v>52656.65</v>
      </c>
      <c r="G208" s="37">
        <v>1</v>
      </c>
    </row>
    <row r="209" spans="1:7" ht="15.75" x14ac:dyDescent="0.25">
      <c r="A209" s="44">
        <v>9</v>
      </c>
      <c r="B209" s="35" t="s">
        <v>93</v>
      </c>
      <c r="C209" s="36">
        <v>18782.13</v>
      </c>
      <c r="D209" s="36">
        <v>18782.13</v>
      </c>
      <c r="E209" s="37">
        <v>1</v>
      </c>
      <c r="F209" s="36">
        <v>18782.13</v>
      </c>
      <c r="G209" s="37">
        <v>1</v>
      </c>
    </row>
    <row r="210" spans="1:7" ht="15.75" x14ac:dyDescent="0.25">
      <c r="A210" s="44">
        <v>10</v>
      </c>
      <c r="B210" s="35" t="s">
        <v>115</v>
      </c>
      <c r="C210" s="36">
        <v>810</v>
      </c>
      <c r="D210" s="36">
        <v>570</v>
      </c>
      <c r="E210" s="37">
        <v>0.703704</v>
      </c>
      <c r="F210" s="36">
        <v>570</v>
      </c>
      <c r="G210" s="37">
        <v>0.703704</v>
      </c>
    </row>
    <row r="211" spans="1:7" ht="15.75" x14ac:dyDescent="0.25">
      <c r="A211" s="44">
        <v>11</v>
      </c>
      <c r="B211" s="35" t="s">
        <v>61</v>
      </c>
      <c r="C211" s="36">
        <v>40000</v>
      </c>
      <c r="D211" s="36">
        <v>19133.900000000001</v>
      </c>
      <c r="E211" s="37">
        <v>0.478348</v>
      </c>
      <c r="F211" s="36">
        <v>19133.900000000001</v>
      </c>
      <c r="G211" s="37">
        <v>0.478348</v>
      </c>
    </row>
    <row r="212" spans="1:7" ht="15.75" x14ac:dyDescent="0.25">
      <c r="A212" s="44">
        <v>12</v>
      </c>
      <c r="B212" s="35" t="s">
        <v>46</v>
      </c>
      <c r="C212" s="36">
        <v>66949580.520000003</v>
      </c>
      <c r="D212" s="36">
        <v>32763636.960000001</v>
      </c>
      <c r="E212" s="37">
        <v>0.48937799999999998</v>
      </c>
      <c r="F212" s="36">
        <v>21804348.890000001</v>
      </c>
      <c r="G212" s="37">
        <v>0.325683</v>
      </c>
    </row>
    <row r="213" spans="1:7" ht="15.75" x14ac:dyDescent="0.25">
      <c r="A213" s="44">
        <v>13</v>
      </c>
      <c r="B213" s="35" t="s">
        <v>58</v>
      </c>
      <c r="C213" s="36">
        <v>10295947.4</v>
      </c>
      <c r="D213" s="36">
        <v>3711095.94</v>
      </c>
      <c r="E213" s="37">
        <v>0.36044199999999998</v>
      </c>
      <c r="F213" s="36">
        <v>3259698.14</v>
      </c>
      <c r="G213" s="37">
        <v>0.31659999999999999</v>
      </c>
    </row>
    <row r="214" spans="1:7" ht="15.75" x14ac:dyDescent="0.25">
      <c r="A214" s="44">
        <v>14</v>
      </c>
      <c r="B214" s="35" t="s">
        <v>47</v>
      </c>
      <c r="C214" s="36">
        <v>12734397.57</v>
      </c>
      <c r="D214" s="36">
        <v>4591796.22</v>
      </c>
      <c r="E214" s="37">
        <v>0.36058200000000001</v>
      </c>
      <c r="F214" s="36">
        <v>3782844.01</v>
      </c>
      <c r="G214" s="37">
        <v>0.29705700000000002</v>
      </c>
    </row>
    <row r="215" spans="1:7" ht="15.75" x14ac:dyDescent="0.25">
      <c r="A215" s="44">
        <v>15</v>
      </c>
      <c r="B215" s="35" t="s">
        <v>75</v>
      </c>
      <c r="C215" s="36">
        <v>4723311.37</v>
      </c>
      <c r="D215" s="36">
        <v>1517965.27</v>
      </c>
      <c r="E215" s="37">
        <v>0.32137700000000002</v>
      </c>
      <c r="F215" s="36">
        <v>1399109.01</v>
      </c>
      <c r="G215" s="37">
        <v>0.29621399999999998</v>
      </c>
    </row>
    <row r="216" spans="1:7" ht="15.75" x14ac:dyDescent="0.25">
      <c r="A216" s="44">
        <v>16</v>
      </c>
      <c r="B216" s="35" t="s">
        <v>59</v>
      </c>
      <c r="C216" s="36">
        <v>2184701.67</v>
      </c>
      <c r="D216" s="36">
        <v>713908.79</v>
      </c>
      <c r="E216" s="37">
        <v>0.32677600000000001</v>
      </c>
      <c r="F216" s="36">
        <v>643702.79</v>
      </c>
      <c r="G216" s="37">
        <v>0.29464099999999999</v>
      </c>
    </row>
    <row r="217" spans="1:7" ht="15.75" x14ac:dyDescent="0.25">
      <c r="A217" s="44">
        <v>17</v>
      </c>
      <c r="B217" s="35" t="s">
        <v>60</v>
      </c>
      <c r="C217" s="36">
        <v>114000</v>
      </c>
      <c r="D217" s="36">
        <v>82539.56</v>
      </c>
      <c r="E217" s="37">
        <v>0.72403099999999998</v>
      </c>
      <c r="F217" s="36">
        <v>33160</v>
      </c>
      <c r="G217" s="37">
        <v>0.290877</v>
      </c>
    </row>
    <row r="218" spans="1:7" ht="15.75" x14ac:dyDescent="0.25">
      <c r="A218" s="44">
        <v>18</v>
      </c>
      <c r="B218" s="35" t="s">
        <v>104</v>
      </c>
      <c r="C218" s="36">
        <v>675000</v>
      </c>
      <c r="D218" s="36">
        <v>362186.64</v>
      </c>
      <c r="E218" s="37">
        <v>0.53657299999999997</v>
      </c>
      <c r="F218" s="36">
        <v>189902.34</v>
      </c>
      <c r="G218" s="37">
        <v>0.281337</v>
      </c>
    </row>
    <row r="219" spans="1:7" ht="15.75" x14ac:dyDescent="0.25">
      <c r="A219" s="44">
        <v>19</v>
      </c>
      <c r="B219" s="35" t="s">
        <v>77</v>
      </c>
      <c r="C219" s="36">
        <v>2935840.3</v>
      </c>
      <c r="D219" s="36">
        <v>870419.71</v>
      </c>
      <c r="E219" s="37">
        <v>0.29648099999999999</v>
      </c>
      <c r="F219" s="36">
        <v>816106.86</v>
      </c>
      <c r="G219" s="37">
        <v>0.27798099999999998</v>
      </c>
    </row>
    <row r="220" spans="1:7" ht="15.75" x14ac:dyDescent="0.25">
      <c r="A220" s="44">
        <v>20</v>
      </c>
      <c r="B220" s="35" t="s">
        <v>78</v>
      </c>
      <c r="C220" s="36">
        <v>2295944.12</v>
      </c>
      <c r="D220" s="36">
        <v>640744.81999999995</v>
      </c>
      <c r="E220" s="37">
        <v>0.27907700000000002</v>
      </c>
      <c r="F220" s="36">
        <v>632025.87</v>
      </c>
      <c r="G220" s="37">
        <v>0.275279</v>
      </c>
    </row>
    <row r="221" spans="1:7" ht="15.75" x14ac:dyDescent="0.25">
      <c r="A221" s="44">
        <v>21</v>
      </c>
      <c r="B221" s="35" t="s">
        <v>99</v>
      </c>
      <c r="C221" s="36">
        <v>43836813.740000002</v>
      </c>
      <c r="D221" s="36">
        <v>16939026.690000001</v>
      </c>
      <c r="E221" s="37">
        <v>0.386411</v>
      </c>
      <c r="F221" s="36">
        <v>11759476.289999999</v>
      </c>
      <c r="G221" s="37">
        <v>0.26825599999999999</v>
      </c>
    </row>
    <row r="222" spans="1:7" ht="15.75" x14ac:dyDescent="0.25">
      <c r="A222" s="44">
        <v>22</v>
      </c>
      <c r="B222" s="35" t="s">
        <v>48</v>
      </c>
      <c r="C222" s="36">
        <v>122954114.95999999</v>
      </c>
      <c r="D222" s="36">
        <v>83375971.090000004</v>
      </c>
      <c r="E222" s="37">
        <v>0.67810599999999999</v>
      </c>
      <c r="F222" s="36">
        <v>32749010.800000001</v>
      </c>
      <c r="G222" s="37">
        <v>0.266351</v>
      </c>
    </row>
    <row r="223" spans="1:7" ht="15.75" x14ac:dyDescent="0.25">
      <c r="A223" s="44">
        <v>23</v>
      </c>
      <c r="B223" s="35" t="s">
        <v>105</v>
      </c>
      <c r="C223" s="36">
        <v>3090275.33</v>
      </c>
      <c r="D223" s="36">
        <v>940436.18</v>
      </c>
      <c r="E223" s="37">
        <v>0.30432100000000001</v>
      </c>
      <c r="F223" s="36">
        <v>822881.57</v>
      </c>
      <c r="G223" s="37">
        <v>0.26628099999999999</v>
      </c>
    </row>
    <row r="224" spans="1:7" ht="15.75" x14ac:dyDescent="0.25">
      <c r="A224" s="44">
        <v>24</v>
      </c>
      <c r="B224" s="35" t="s">
        <v>68</v>
      </c>
      <c r="C224" s="36">
        <v>39443028.079999998</v>
      </c>
      <c r="D224" s="36">
        <v>14497514.5</v>
      </c>
      <c r="E224" s="37">
        <v>0.36755599999999999</v>
      </c>
      <c r="F224" s="36">
        <v>10435396.58</v>
      </c>
      <c r="G224" s="37">
        <v>0.264569</v>
      </c>
    </row>
    <row r="225" spans="1:7" ht="15.75" x14ac:dyDescent="0.25">
      <c r="A225" s="44">
        <v>25</v>
      </c>
      <c r="B225" s="35" t="s">
        <v>76</v>
      </c>
      <c r="C225" s="36">
        <v>5886563.7999999998</v>
      </c>
      <c r="D225" s="36">
        <v>2854647.35</v>
      </c>
      <c r="E225" s="37">
        <v>0.48494300000000001</v>
      </c>
      <c r="F225" s="36">
        <v>1489480.98</v>
      </c>
      <c r="G225" s="37">
        <v>0.25303100000000001</v>
      </c>
    </row>
    <row r="226" spans="1:7" ht="15.75" x14ac:dyDescent="0.25">
      <c r="A226" s="44">
        <v>26</v>
      </c>
      <c r="B226" s="35" t="s">
        <v>67</v>
      </c>
      <c r="C226" s="36">
        <v>50374440.340000004</v>
      </c>
      <c r="D226" s="36">
        <v>15412477.65</v>
      </c>
      <c r="E226" s="37">
        <v>0.30595800000000001</v>
      </c>
      <c r="F226" s="36">
        <v>12676942.6</v>
      </c>
      <c r="G226" s="37">
        <v>0.25165399999999999</v>
      </c>
    </row>
    <row r="227" spans="1:7" ht="15.75" x14ac:dyDescent="0.25">
      <c r="A227" s="44">
        <v>27</v>
      </c>
      <c r="B227" s="35" t="s">
        <v>109</v>
      </c>
      <c r="C227" s="36">
        <v>4124697.24</v>
      </c>
      <c r="D227" s="36">
        <v>1941299.58</v>
      </c>
      <c r="E227" s="37">
        <v>0.47065299999999999</v>
      </c>
      <c r="F227" s="36">
        <v>1036157.96</v>
      </c>
      <c r="G227" s="37">
        <v>0.25120799999999999</v>
      </c>
    </row>
    <row r="228" spans="1:7" ht="15.75" x14ac:dyDescent="0.25">
      <c r="A228" s="44">
        <v>28</v>
      </c>
      <c r="B228" s="35" t="s">
        <v>74</v>
      </c>
      <c r="C228" s="36">
        <v>11814701</v>
      </c>
      <c r="D228" s="36">
        <v>4501540.12</v>
      </c>
      <c r="E228" s="37">
        <v>0.38101200000000002</v>
      </c>
      <c r="F228" s="36">
        <v>2887142.24</v>
      </c>
      <c r="G228" s="37">
        <v>0.244369</v>
      </c>
    </row>
    <row r="229" spans="1:7" ht="15.75" x14ac:dyDescent="0.25">
      <c r="A229" s="44">
        <v>29</v>
      </c>
      <c r="B229" s="35" t="s">
        <v>106</v>
      </c>
      <c r="C229" s="36">
        <v>785000</v>
      </c>
      <c r="D229" s="36">
        <v>496852.65</v>
      </c>
      <c r="E229" s="37">
        <v>0.63293299999999997</v>
      </c>
      <c r="F229" s="36">
        <v>190166.04</v>
      </c>
      <c r="G229" s="37">
        <v>0.24224999999999999</v>
      </c>
    </row>
    <row r="230" spans="1:7" ht="15.75" x14ac:dyDescent="0.25">
      <c r="A230" s="44">
        <v>30</v>
      </c>
      <c r="B230" s="35" t="s">
        <v>49</v>
      </c>
      <c r="C230" s="36">
        <v>401254</v>
      </c>
      <c r="D230" s="36">
        <v>113818.14</v>
      </c>
      <c r="E230" s="37">
        <v>0.28365600000000002</v>
      </c>
      <c r="F230" s="36">
        <v>97197.63</v>
      </c>
      <c r="G230" s="37">
        <v>0.24223500000000001</v>
      </c>
    </row>
    <row r="231" spans="1:7" ht="15.75" x14ac:dyDescent="0.25">
      <c r="A231" s="44">
        <v>31</v>
      </c>
      <c r="B231" s="35" t="s">
        <v>51</v>
      </c>
      <c r="C231" s="36">
        <v>275232814.88999999</v>
      </c>
      <c r="D231" s="36">
        <v>78672763.459999993</v>
      </c>
      <c r="E231" s="37">
        <v>0.28584100000000001</v>
      </c>
      <c r="F231" s="36">
        <v>63996853.939999998</v>
      </c>
      <c r="G231" s="37">
        <v>0.232519</v>
      </c>
    </row>
    <row r="232" spans="1:7" ht="15.75" x14ac:dyDescent="0.25">
      <c r="A232" s="44">
        <v>32</v>
      </c>
      <c r="B232" s="35" t="s">
        <v>52</v>
      </c>
      <c r="C232" s="36">
        <v>6401420.4900000002</v>
      </c>
      <c r="D232" s="36">
        <v>1662271.8</v>
      </c>
      <c r="E232" s="37">
        <v>0.25967200000000001</v>
      </c>
      <c r="F232" s="36">
        <v>1480628</v>
      </c>
      <c r="G232" s="37">
        <v>0.231297</v>
      </c>
    </row>
    <row r="233" spans="1:7" ht="15.75" x14ac:dyDescent="0.25">
      <c r="A233" s="44">
        <v>33</v>
      </c>
      <c r="B233" s="35" t="s">
        <v>119</v>
      </c>
      <c r="C233" s="36">
        <v>1370000</v>
      </c>
      <c r="D233" s="36">
        <v>668962.66</v>
      </c>
      <c r="E233" s="37">
        <v>0.48829400000000001</v>
      </c>
      <c r="F233" s="36">
        <v>309755.59999999998</v>
      </c>
      <c r="G233" s="37">
        <v>0.22609899999999999</v>
      </c>
    </row>
    <row r="234" spans="1:7" ht="15.75" x14ac:dyDescent="0.25">
      <c r="A234" s="44">
        <v>34</v>
      </c>
      <c r="B234" s="35" t="s">
        <v>82</v>
      </c>
      <c r="C234" s="36">
        <v>988526.19</v>
      </c>
      <c r="D234" s="36">
        <v>222891.14</v>
      </c>
      <c r="E234" s="37">
        <v>0.22547800000000001</v>
      </c>
      <c r="F234" s="36">
        <v>222891.14</v>
      </c>
      <c r="G234" s="37">
        <v>0.22547800000000001</v>
      </c>
    </row>
    <row r="235" spans="1:7" ht="15.75" x14ac:dyDescent="0.25">
      <c r="A235" s="44">
        <v>35</v>
      </c>
      <c r="B235" s="35" t="s">
        <v>122</v>
      </c>
      <c r="C235" s="36">
        <v>760000</v>
      </c>
      <c r="D235" s="36">
        <v>651815.02</v>
      </c>
      <c r="E235" s="37">
        <v>0.85765100000000005</v>
      </c>
      <c r="F235" s="36">
        <v>168517.67</v>
      </c>
      <c r="G235" s="37">
        <v>0.22173399999999999</v>
      </c>
    </row>
    <row r="236" spans="1:7" ht="15.75" x14ac:dyDescent="0.25">
      <c r="A236" s="44">
        <v>36</v>
      </c>
      <c r="B236" s="35" t="s">
        <v>62</v>
      </c>
      <c r="C236" s="36">
        <v>16264961.26</v>
      </c>
      <c r="D236" s="36">
        <v>5564150.75</v>
      </c>
      <c r="E236" s="37">
        <v>0.34209400000000001</v>
      </c>
      <c r="F236" s="36">
        <v>3585938.84</v>
      </c>
      <c r="G236" s="37">
        <v>0.22047</v>
      </c>
    </row>
    <row r="237" spans="1:7" ht="15.75" x14ac:dyDescent="0.25">
      <c r="A237" s="44">
        <v>37</v>
      </c>
      <c r="B237" s="35" t="s">
        <v>66</v>
      </c>
      <c r="C237" s="36">
        <v>78972527.25</v>
      </c>
      <c r="D237" s="36">
        <v>20241779.760000002</v>
      </c>
      <c r="E237" s="37">
        <v>0.25631399999999999</v>
      </c>
      <c r="F237" s="36">
        <v>16830443.25</v>
      </c>
      <c r="G237" s="37">
        <v>0.213118</v>
      </c>
    </row>
    <row r="238" spans="1:7" ht="15.75" x14ac:dyDescent="0.25">
      <c r="A238" s="44">
        <v>38</v>
      </c>
      <c r="B238" s="35" t="s">
        <v>103</v>
      </c>
      <c r="C238" s="36">
        <v>285000</v>
      </c>
      <c r="D238" s="36">
        <v>172071.81</v>
      </c>
      <c r="E238" s="37">
        <v>0.60376099999999999</v>
      </c>
      <c r="F238" s="36">
        <v>60584.67</v>
      </c>
      <c r="G238" s="37">
        <v>0.21257799999999999</v>
      </c>
    </row>
    <row r="239" spans="1:7" ht="15.75" x14ac:dyDescent="0.25">
      <c r="A239" s="44">
        <v>39</v>
      </c>
      <c r="B239" s="35" t="s">
        <v>120</v>
      </c>
      <c r="C239" s="36">
        <v>290000</v>
      </c>
      <c r="D239" s="36">
        <v>196879.13</v>
      </c>
      <c r="E239" s="37">
        <v>0.678894</v>
      </c>
      <c r="F239" s="36">
        <v>59585.73</v>
      </c>
      <c r="G239" s="37">
        <v>0.20546800000000001</v>
      </c>
    </row>
    <row r="240" spans="1:7" ht="15.75" x14ac:dyDescent="0.25">
      <c r="A240" s="44">
        <v>40</v>
      </c>
      <c r="B240" s="35" t="s">
        <v>101</v>
      </c>
      <c r="C240" s="36">
        <v>5111489.5999999996</v>
      </c>
      <c r="D240" s="36">
        <v>1257440.8400000001</v>
      </c>
      <c r="E240" s="37">
        <v>0.246003</v>
      </c>
      <c r="F240" s="36">
        <v>1045843.98</v>
      </c>
      <c r="G240" s="37">
        <v>0.20460600000000001</v>
      </c>
    </row>
    <row r="241" spans="1:7" ht="15.75" x14ac:dyDescent="0.25">
      <c r="A241" s="44">
        <v>41</v>
      </c>
      <c r="B241" s="35" t="s">
        <v>117</v>
      </c>
      <c r="C241" s="36">
        <v>1100000</v>
      </c>
      <c r="D241" s="36">
        <v>849811.48</v>
      </c>
      <c r="E241" s="37">
        <v>0.77255600000000002</v>
      </c>
      <c r="F241" s="36">
        <v>221764.64</v>
      </c>
      <c r="G241" s="37">
        <v>0.20160400000000001</v>
      </c>
    </row>
    <row r="242" spans="1:7" ht="15.75" x14ac:dyDescent="0.25">
      <c r="A242" s="44">
        <v>42</v>
      </c>
      <c r="B242" s="35" t="s">
        <v>72</v>
      </c>
      <c r="C242" s="36">
        <v>3500000</v>
      </c>
      <c r="D242" s="36">
        <v>1640066.71</v>
      </c>
      <c r="E242" s="37">
        <v>0.46859000000000001</v>
      </c>
      <c r="F242" s="36">
        <v>692848.36</v>
      </c>
      <c r="G242" s="37">
        <v>0.19795699999999999</v>
      </c>
    </row>
    <row r="243" spans="1:7" ht="15.75" x14ac:dyDescent="0.25">
      <c r="A243" s="44">
        <v>43</v>
      </c>
      <c r="B243" s="35" t="s">
        <v>69</v>
      </c>
      <c r="C243" s="36">
        <v>14699181.99</v>
      </c>
      <c r="D243" s="36">
        <v>4582712.17</v>
      </c>
      <c r="E243" s="37">
        <v>0.31176599999999999</v>
      </c>
      <c r="F243" s="36">
        <v>2866178.18</v>
      </c>
      <c r="G243" s="37">
        <v>0.194989</v>
      </c>
    </row>
    <row r="244" spans="1:7" ht="15.75" x14ac:dyDescent="0.25">
      <c r="A244" s="44">
        <v>44</v>
      </c>
      <c r="B244" s="35" t="s">
        <v>118</v>
      </c>
      <c r="C244" s="36">
        <v>1300000</v>
      </c>
      <c r="D244" s="36">
        <v>972213.81</v>
      </c>
      <c r="E244" s="37">
        <v>0.74785699999999999</v>
      </c>
      <c r="F244" s="36">
        <v>245570.2</v>
      </c>
      <c r="G244" s="37">
        <v>0.18890000000000001</v>
      </c>
    </row>
    <row r="245" spans="1:7" ht="15.75" x14ac:dyDescent="0.25">
      <c r="A245" s="44">
        <v>45</v>
      </c>
      <c r="B245" s="35" t="s">
        <v>124</v>
      </c>
      <c r="C245" s="36">
        <v>890000</v>
      </c>
      <c r="D245" s="36">
        <v>530933.96</v>
      </c>
      <c r="E245" s="37">
        <v>0.59655499999999995</v>
      </c>
      <c r="F245" s="36">
        <v>163333.06</v>
      </c>
      <c r="G245" s="37">
        <v>0.18351999999999999</v>
      </c>
    </row>
    <row r="246" spans="1:7" ht="15.75" x14ac:dyDescent="0.25">
      <c r="A246" s="44">
        <v>46</v>
      </c>
      <c r="B246" s="35" t="s">
        <v>125</v>
      </c>
      <c r="C246" s="36">
        <v>160000</v>
      </c>
      <c r="D246" s="36">
        <v>111779.2</v>
      </c>
      <c r="E246" s="37">
        <v>0.69862000000000002</v>
      </c>
      <c r="F246" s="36">
        <v>25184.48</v>
      </c>
      <c r="G246" s="37">
        <v>0.15740299999999999</v>
      </c>
    </row>
    <row r="247" spans="1:7" ht="15.75" x14ac:dyDescent="0.25">
      <c r="A247" s="44">
        <v>47</v>
      </c>
      <c r="B247" s="35" t="s">
        <v>63</v>
      </c>
      <c r="C247" s="36">
        <v>54576</v>
      </c>
      <c r="D247" s="36">
        <v>8407.9</v>
      </c>
      <c r="E247" s="37">
        <v>0.154059</v>
      </c>
      <c r="F247" s="36">
        <v>8407.9</v>
      </c>
      <c r="G247" s="37">
        <v>0.154059</v>
      </c>
    </row>
    <row r="248" spans="1:7" ht="15.75" x14ac:dyDescent="0.25">
      <c r="A248" s="44">
        <v>48</v>
      </c>
      <c r="B248" s="35" t="s">
        <v>50</v>
      </c>
      <c r="C248" s="36">
        <v>400000</v>
      </c>
      <c r="D248" s="36">
        <v>67196.5</v>
      </c>
      <c r="E248" s="37">
        <v>0.167991</v>
      </c>
      <c r="F248" s="36">
        <v>57746.5</v>
      </c>
      <c r="G248" s="37">
        <v>0.14436599999999999</v>
      </c>
    </row>
    <row r="249" spans="1:7" ht="15.75" x14ac:dyDescent="0.25">
      <c r="A249" s="44">
        <v>49</v>
      </c>
      <c r="B249" s="35" t="s">
        <v>121</v>
      </c>
      <c r="C249" s="36">
        <v>1500000</v>
      </c>
      <c r="D249" s="36">
        <v>730767.08</v>
      </c>
      <c r="E249" s="37">
        <v>0.487178</v>
      </c>
      <c r="F249" s="36">
        <v>182334.28</v>
      </c>
      <c r="G249" s="37">
        <v>0.121556</v>
      </c>
    </row>
    <row r="250" spans="1:7" ht="15.75" x14ac:dyDescent="0.25">
      <c r="A250" s="44">
        <v>50</v>
      </c>
      <c r="B250" s="35" t="s">
        <v>100</v>
      </c>
      <c r="C250" s="36">
        <v>2039631</v>
      </c>
      <c r="D250" s="36">
        <v>923955.03</v>
      </c>
      <c r="E250" s="37">
        <v>0.45300099999999999</v>
      </c>
      <c r="F250" s="36">
        <v>211035.58</v>
      </c>
      <c r="G250" s="37">
        <v>0.103468</v>
      </c>
    </row>
    <row r="251" spans="1:7" ht="15.75" x14ac:dyDescent="0.25">
      <c r="A251" s="44">
        <v>51</v>
      </c>
      <c r="B251" s="35" t="s">
        <v>83</v>
      </c>
      <c r="C251" s="36">
        <v>320000</v>
      </c>
      <c r="D251" s="36">
        <v>122359.5</v>
      </c>
      <c r="E251" s="37">
        <v>0.38237300000000002</v>
      </c>
      <c r="F251" s="36">
        <v>30106</v>
      </c>
      <c r="G251" s="37">
        <v>9.4080999999999998E-2</v>
      </c>
    </row>
    <row r="252" spans="1:7" ht="15.75" x14ac:dyDescent="0.25">
      <c r="A252" s="44">
        <v>52</v>
      </c>
      <c r="B252" s="35" t="s">
        <v>110</v>
      </c>
      <c r="C252" s="36">
        <v>12456369.93</v>
      </c>
      <c r="D252" s="36">
        <v>1827827.58</v>
      </c>
      <c r="E252" s="37">
        <v>0.14673800000000001</v>
      </c>
      <c r="F252" s="36">
        <v>1116237.06</v>
      </c>
      <c r="G252" s="37">
        <v>8.9611999999999997E-2</v>
      </c>
    </row>
    <row r="253" spans="1:7" ht="15.75" x14ac:dyDescent="0.25">
      <c r="A253" s="44">
        <v>53</v>
      </c>
      <c r="B253" s="35" t="s">
        <v>96</v>
      </c>
      <c r="C253" s="36">
        <v>3350808.34</v>
      </c>
      <c r="D253" s="36">
        <v>1627498.55</v>
      </c>
      <c r="E253" s="37">
        <v>0.485703</v>
      </c>
      <c r="F253" s="36">
        <v>295187.51</v>
      </c>
      <c r="G253" s="37">
        <v>8.8094000000000006E-2</v>
      </c>
    </row>
    <row r="254" spans="1:7" ht="15.75" x14ac:dyDescent="0.25">
      <c r="A254" s="44">
        <v>54</v>
      </c>
      <c r="B254" s="35" t="s">
        <v>126</v>
      </c>
      <c r="C254" s="36">
        <v>850000</v>
      </c>
      <c r="D254" s="36">
        <v>591926.93999999994</v>
      </c>
      <c r="E254" s="37">
        <v>0.69638500000000003</v>
      </c>
      <c r="F254" s="36">
        <v>69731.03</v>
      </c>
      <c r="G254" s="37">
        <v>8.2036999999999999E-2</v>
      </c>
    </row>
    <row r="255" spans="1:7" ht="15.75" x14ac:dyDescent="0.25">
      <c r="A255" s="44">
        <v>55</v>
      </c>
      <c r="B255" s="35" t="s">
        <v>123</v>
      </c>
      <c r="C255" s="36">
        <v>1000000</v>
      </c>
      <c r="D255" s="36">
        <v>808222.79</v>
      </c>
      <c r="E255" s="37">
        <v>0.80822300000000002</v>
      </c>
      <c r="F255" s="36">
        <v>67979.350000000006</v>
      </c>
      <c r="G255" s="37">
        <v>6.7978999999999998E-2</v>
      </c>
    </row>
    <row r="256" spans="1:7" ht="15.75" x14ac:dyDescent="0.25">
      <c r="A256" s="44">
        <v>56</v>
      </c>
      <c r="B256" s="35" t="s">
        <v>107</v>
      </c>
      <c r="C256" s="36">
        <v>50000</v>
      </c>
      <c r="D256" s="36">
        <v>4407.6899999999996</v>
      </c>
      <c r="E256" s="37">
        <v>8.8153999999999996E-2</v>
      </c>
      <c r="F256" s="36">
        <v>2098.08</v>
      </c>
      <c r="G256" s="37">
        <v>4.1961999999999999E-2</v>
      </c>
    </row>
    <row r="257" spans="1:7" ht="15.75" x14ac:dyDescent="0.25">
      <c r="A257" s="44">
        <v>57</v>
      </c>
      <c r="B257" s="35" t="s">
        <v>112</v>
      </c>
      <c r="C257" s="36">
        <v>95000</v>
      </c>
      <c r="D257" s="36">
        <v>3858.36</v>
      </c>
      <c r="E257" s="37">
        <v>4.0613999999999997E-2</v>
      </c>
      <c r="F257" s="36">
        <v>3858.36</v>
      </c>
      <c r="G257" s="37">
        <v>4.0613999999999997E-2</v>
      </c>
    </row>
    <row r="258" spans="1:7" ht="15.75" x14ac:dyDescent="0.25">
      <c r="A258" s="44">
        <v>58</v>
      </c>
      <c r="B258" s="35" t="s">
        <v>129</v>
      </c>
      <c r="C258" s="36">
        <v>1950000</v>
      </c>
      <c r="D258" s="36">
        <v>858011.06</v>
      </c>
      <c r="E258" s="37">
        <v>0.44000600000000001</v>
      </c>
      <c r="F258" s="36">
        <v>64339.66</v>
      </c>
      <c r="G258" s="37">
        <v>3.2994999999999997E-2</v>
      </c>
    </row>
    <row r="259" spans="1:7" ht="15.75" x14ac:dyDescent="0.25">
      <c r="A259" s="44">
        <v>59</v>
      </c>
      <c r="B259" s="35" t="s">
        <v>111</v>
      </c>
      <c r="C259" s="36">
        <v>31520</v>
      </c>
      <c r="D259" s="36">
        <v>2894.4</v>
      </c>
      <c r="E259" s="37">
        <v>9.1827000000000006E-2</v>
      </c>
      <c r="F259" s="36">
        <v>964.8</v>
      </c>
      <c r="G259" s="37">
        <v>3.0609000000000001E-2</v>
      </c>
    </row>
    <row r="260" spans="1:7" ht="15.75" x14ac:dyDescent="0.25">
      <c r="A260" s="44">
        <v>60</v>
      </c>
      <c r="B260" s="35" t="s">
        <v>64</v>
      </c>
      <c r="C260" s="36">
        <v>10000</v>
      </c>
      <c r="D260" s="36">
        <v>0</v>
      </c>
      <c r="E260" s="37">
        <v>0</v>
      </c>
      <c r="F260" s="36">
        <v>0</v>
      </c>
      <c r="G260" s="37">
        <v>0</v>
      </c>
    </row>
    <row r="261" spans="1:7" ht="15.75" x14ac:dyDescent="0.25">
      <c r="A261" s="44">
        <v>61</v>
      </c>
      <c r="B261" s="35" t="s">
        <v>80</v>
      </c>
      <c r="C261" s="36">
        <v>3853.4</v>
      </c>
      <c r="D261" s="36">
        <v>0</v>
      </c>
      <c r="E261" s="37">
        <v>0</v>
      </c>
      <c r="F261" s="36">
        <v>0</v>
      </c>
      <c r="G261" s="37">
        <v>0</v>
      </c>
    </row>
    <row r="262" spans="1:7" ht="15.75" x14ac:dyDescent="0.25">
      <c r="A262" s="44">
        <v>62</v>
      </c>
      <c r="B262" s="35" t="s">
        <v>70</v>
      </c>
      <c r="C262" s="36">
        <v>40000</v>
      </c>
      <c r="D262" s="36">
        <v>0</v>
      </c>
      <c r="E262" s="37">
        <v>0</v>
      </c>
      <c r="F262" s="36">
        <v>0</v>
      </c>
      <c r="G262" s="37">
        <v>0</v>
      </c>
    </row>
    <row r="263" spans="1:7" ht="15.75" x14ac:dyDescent="0.25">
      <c r="A263" s="44">
        <v>63</v>
      </c>
      <c r="B263" s="35" t="s">
        <v>56</v>
      </c>
      <c r="C263" s="36">
        <v>166000</v>
      </c>
      <c r="D263" s="36">
        <v>60</v>
      </c>
      <c r="E263" s="37">
        <v>3.6099999999999999E-4</v>
      </c>
      <c r="F263" s="36">
        <v>0</v>
      </c>
      <c r="G263" s="37">
        <v>0</v>
      </c>
    </row>
    <row r="264" spans="1:7" ht="15.75" x14ac:dyDescent="0.25">
      <c r="A264" s="44">
        <v>64</v>
      </c>
      <c r="B264" s="35" t="s">
        <v>127</v>
      </c>
      <c r="C264" s="36">
        <v>42500</v>
      </c>
      <c r="D264" s="36">
        <v>300</v>
      </c>
      <c r="E264" s="37">
        <v>7.0590000000000002E-3</v>
      </c>
      <c r="F264" s="36">
        <v>0</v>
      </c>
      <c r="G264" s="37">
        <v>0</v>
      </c>
    </row>
    <row r="265" spans="1:7" ht="15.75" x14ac:dyDescent="0.25">
      <c r="A265" s="44">
        <v>65</v>
      </c>
      <c r="B265" s="35" t="s">
        <v>98</v>
      </c>
      <c r="C265" s="36">
        <v>8000</v>
      </c>
      <c r="D265" s="36">
        <v>0</v>
      </c>
      <c r="E265" s="37">
        <v>0</v>
      </c>
      <c r="F265" s="36">
        <v>0</v>
      </c>
      <c r="G265" s="37">
        <v>0</v>
      </c>
    </row>
    <row r="266" spans="1:7" ht="15.75" x14ac:dyDescent="0.25">
      <c r="A266" s="44">
        <v>66</v>
      </c>
      <c r="B266" s="35" t="s">
        <v>114</v>
      </c>
      <c r="C266" s="36">
        <v>5246.1</v>
      </c>
      <c r="D266" s="36">
        <v>0</v>
      </c>
      <c r="E266" s="37">
        <v>0</v>
      </c>
      <c r="F266" s="36">
        <v>0</v>
      </c>
      <c r="G266" s="37">
        <v>0</v>
      </c>
    </row>
    <row r="267" spans="1:7" x14ac:dyDescent="0.25">
      <c r="A267" s="71" t="s">
        <v>130</v>
      </c>
      <c r="B267" s="72"/>
      <c r="C267" s="41">
        <v>817640039.53999996</v>
      </c>
      <c r="D267" s="41">
        <v>312204010.5</v>
      </c>
      <c r="E267" s="42">
        <v>0.38183600000000001</v>
      </c>
      <c r="F267" s="41">
        <v>201090594.00999999</v>
      </c>
      <c r="G267" s="42">
        <v>0.24593999999999999</v>
      </c>
    </row>
    <row r="268" spans="1:7" ht="6.95" customHeight="1" x14ac:dyDescent="0.25"/>
    <row r="269" spans="1:7" hidden="1" x14ac:dyDescent="0.25"/>
    <row r="270" spans="1:7" hidden="1" x14ac:dyDescent="0.25"/>
    <row r="271" spans="1:7" ht="15.75" hidden="1" x14ac:dyDescent="0.25">
      <c r="A271" s="43"/>
      <c r="B271" s="43"/>
      <c r="C271" s="43"/>
      <c r="D271" s="43"/>
      <c r="E271" s="43"/>
      <c r="F271" s="43"/>
      <c r="G271" s="43"/>
    </row>
    <row r="272" spans="1:7" x14ac:dyDescent="0.25"/>
  </sheetData>
  <mergeCells count="33">
    <mergeCell ref="A1:G1"/>
    <mergeCell ref="A2:G2"/>
    <mergeCell ref="A3:G3"/>
    <mergeCell ref="A4:G4"/>
    <mergeCell ref="A6:A11"/>
    <mergeCell ref="A12:A18"/>
    <mergeCell ref="A19:A26"/>
    <mergeCell ref="A27:A32"/>
    <mergeCell ref="A33:A37"/>
    <mergeCell ref="A38:A43"/>
    <mergeCell ref="A44:A46"/>
    <mergeCell ref="A47:A48"/>
    <mergeCell ref="A49:A51"/>
    <mergeCell ref="A52:A63"/>
    <mergeCell ref="A64:A74"/>
    <mergeCell ref="A75:A79"/>
    <mergeCell ref="A80:A82"/>
    <mergeCell ref="A83:A84"/>
    <mergeCell ref="A85:A86"/>
    <mergeCell ref="A87:B87"/>
    <mergeCell ref="A92:G92"/>
    <mergeCell ref="A93:G93"/>
    <mergeCell ref="A94:G94"/>
    <mergeCell ref="A111:B111"/>
    <mergeCell ref="A195:B195"/>
    <mergeCell ref="A198:G198"/>
    <mergeCell ref="A199:G199"/>
    <mergeCell ref="A267:B267"/>
    <mergeCell ref="A117:G117"/>
    <mergeCell ref="A118:G118"/>
    <mergeCell ref="A170:B170"/>
    <mergeCell ref="A176:G176"/>
    <mergeCell ref="A177:G177"/>
  </mergeCells>
  <printOptions horizontalCentered="1" verticalCentered="1"/>
  <pageMargins left="0.39370078740157483" right="0.39370078740157483" top="0.39370078740157483" bottom="0.39370078740157483" header="0" footer="0"/>
  <pageSetup paperSize="9" scale="48" fitToHeight="0" orientation="portrait" r:id="rId1"/>
  <rowBreaks count="5" manualBreakCount="5">
    <brk id="1" max="16383" man="1"/>
    <brk id="89" max="16383" man="1"/>
    <brk id="113" max="16383" man="1"/>
    <brk id="171" max="16383" man="1"/>
    <brk id="19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6"/>
  <sheetViews>
    <sheetView workbookViewId="0">
      <selection activeCell="A2" sqref="A2:G2"/>
    </sheetView>
  </sheetViews>
  <sheetFormatPr baseColWidth="10" defaultColWidth="0" defaultRowHeight="15" zeroHeight="1" x14ac:dyDescent="0.25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  <col min="8" max="8" width="1.28515625" customWidth="1"/>
    <col min="9" max="16384" width="9.140625" hidden="1"/>
  </cols>
  <sheetData>
    <row r="1" spans="1:7" ht="140.1" customHeight="1" x14ac:dyDescent="0.25">
      <c r="A1" s="77" t="s">
        <v>159</v>
      </c>
      <c r="B1" s="74"/>
      <c r="C1" s="74"/>
      <c r="D1" s="74"/>
      <c r="E1" s="74"/>
      <c r="F1" s="74"/>
      <c r="G1" s="74"/>
    </row>
    <row r="2" spans="1:7" x14ac:dyDescent="0.25">
      <c r="A2" s="74"/>
      <c r="B2" s="74"/>
      <c r="C2" s="74"/>
      <c r="D2" s="74"/>
      <c r="E2" s="74"/>
      <c r="F2" s="74"/>
      <c r="G2" s="74"/>
    </row>
    <row r="3" spans="1:7" ht="15.75" x14ac:dyDescent="0.25">
      <c r="A3" s="69" t="s">
        <v>39</v>
      </c>
      <c r="B3" s="74"/>
      <c r="C3" s="74"/>
      <c r="D3" s="74"/>
      <c r="E3" s="74"/>
      <c r="F3" s="74"/>
      <c r="G3" s="74"/>
    </row>
    <row r="4" spans="1:7" ht="15.75" x14ac:dyDescent="0.25">
      <c r="A4" s="69" t="s">
        <v>141</v>
      </c>
      <c r="B4" s="74"/>
      <c r="C4" s="74"/>
      <c r="D4" s="74"/>
      <c r="E4" s="74"/>
      <c r="F4" s="74"/>
      <c r="G4" s="74"/>
    </row>
    <row r="5" spans="1:7" ht="38.25" x14ac:dyDescent="0.25">
      <c r="A5" s="33" t="s">
        <v>41</v>
      </c>
      <c r="B5" s="34" t="s">
        <v>42</v>
      </c>
      <c r="C5" s="33" t="s">
        <v>18</v>
      </c>
      <c r="D5" s="33" t="s">
        <v>19</v>
      </c>
      <c r="E5" s="33" t="s">
        <v>43</v>
      </c>
      <c r="F5" s="33" t="s">
        <v>21</v>
      </c>
      <c r="G5" s="33" t="s">
        <v>44</v>
      </c>
    </row>
    <row r="6" spans="1:7" ht="15.75" x14ac:dyDescent="0.25">
      <c r="A6" s="75">
        <v>1</v>
      </c>
      <c r="B6" s="38" t="s">
        <v>51</v>
      </c>
      <c r="C6" s="39">
        <v>30000000</v>
      </c>
      <c r="D6" s="39">
        <v>8555713.2100000009</v>
      </c>
      <c r="E6" s="40">
        <v>0.28519</v>
      </c>
      <c r="F6" s="39">
        <v>8543260.2100000009</v>
      </c>
      <c r="G6" s="40">
        <v>0.284775</v>
      </c>
    </row>
    <row r="7" spans="1:7" ht="15.75" x14ac:dyDescent="0.25">
      <c r="A7" s="76"/>
      <c r="B7" s="35" t="s">
        <v>51</v>
      </c>
      <c r="C7" s="36">
        <v>29637812</v>
      </c>
      <c r="D7" s="36">
        <v>8539141.2100000009</v>
      </c>
      <c r="E7" s="37">
        <v>0.28811599999999998</v>
      </c>
      <c r="F7" s="36">
        <v>8539141.2100000009</v>
      </c>
      <c r="G7" s="37">
        <v>0.28811599999999998</v>
      </c>
    </row>
    <row r="8" spans="1:7" ht="15.75" x14ac:dyDescent="0.25">
      <c r="A8" s="76"/>
      <c r="B8" s="35" t="s">
        <v>52</v>
      </c>
      <c r="C8" s="36">
        <v>362188</v>
      </c>
      <c r="D8" s="36">
        <v>16572</v>
      </c>
      <c r="E8" s="37">
        <v>4.5754999999999997E-2</v>
      </c>
      <c r="F8" s="36">
        <v>4119</v>
      </c>
      <c r="G8" s="37">
        <v>1.1372999999999999E-2</v>
      </c>
    </row>
    <row r="9" spans="1:7" ht="15.75" x14ac:dyDescent="0.25">
      <c r="A9" s="75">
        <v>2</v>
      </c>
      <c r="B9" s="38" t="s">
        <v>53</v>
      </c>
      <c r="C9" s="39">
        <v>18547684.280000001</v>
      </c>
      <c r="D9" s="39">
        <v>5002165.5199999996</v>
      </c>
      <c r="E9" s="40">
        <v>0.26969199999999999</v>
      </c>
      <c r="F9" s="39">
        <v>4170458.75</v>
      </c>
      <c r="G9" s="40">
        <v>0.224851</v>
      </c>
    </row>
    <row r="10" spans="1:7" ht="15.75" x14ac:dyDescent="0.25">
      <c r="A10" s="76"/>
      <c r="B10" s="35" t="s">
        <v>54</v>
      </c>
      <c r="C10" s="36">
        <v>6795000</v>
      </c>
      <c r="D10" s="36">
        <v>2624436.83</v>
      </c>
      <c r="E10" s="37">
        <v>0.38623099999999999</v>
      </c>
      <c r="F10" s="36">
        <v>2007378.06</v>
      </c>
      <c r="G10" s="37">
        <v>0.29542000000000002</v>
      </c>
    </row>
    <row r="11" spans="1:7" ht="15.75" x14ac:dyDescent="0.25">
      <c r="A11" s="76"/>
      <c r="B11" s="35" t="s">
        <v>55</v>
      </c>
      <c r="C11" s="36">
        <v>5023406.87</v>
      </c>
      <c r="D11" s="36">
        <v>1003641.69</v>
      </c>
      <c r="E11" s="37">
        <v>0.199793</v>
      </c>
      <c r="F11" s="36">
        <v>1003641.69</v>
      </c>
      <c r="G11" s="37">
        <v>0.199793</v>
      </c>
    </row>
    <row r="12" spans="1:7" ht="15.75" x14ac:dyDescent="0.25">
      <c r="A12" s="76"/>
      <c r="B12" s="35" t="s">
        <v>56</v>
      </c>
      <c r="C12" s="36">
        <v>6729277.4100000001</v>
      </c>
      <c r="D12" s="36">
        <v>1374087</v>
      </c>
      <c r="E12" s="37">
        <v>0.20419499999999999</v>
      </c>
      <c r="F12" s="36">
        <v>1159439</v>
      </c>
      <c r="G12" s="37">
        <v>0.17229800000000001</v>
      </c>
    </row>
    <row r="13" spans="1:7" ht="15.75" x14ac:dyDescent="0.25">
      <c r="A13" s="75">
        <v>3</v>
      </c>
      <c r="B13" s="38" t="s">
        <v>65</v>
      </c>
      <c r="C13" s="39">
        <v>400088215.07999998</v>
      </c>
      <c r="D13" s="39">
        <v>221935329.19999999</v>
      </c>
      <c r="E13" s="40">
        <v>0.55471599999999999</v>
      </c>
      <c r="F13" s="39">
        <v>80857394.829999998</v>
      </c>
      <c r="G13" s="40">
        <v>0.202099</v>
      </c>
    </row>
    <row r="14" spans="1:7" ht="15.75" x14ac:dyDescent="0.25">
      <c r="A14" s="76"/>
      <c r="B14" s="35" t="s">
        <v>66</v>
      </c>
      <c r="C14" s="36">
        <v>152216409.05000001</v>
      </c>
      <c r="D14" s="36">
        <v>86971414.810000002</v>
      </c>
      <c r="E14" s="37">
        <v>0.57136699999999996</v>
      </c>
      <c r="F14" s="36">
        <v>37918581.659999996</v>
      </c>
      <c r="G14" s="37">
        <v>0.24911</v>
      </c>
    </row>
    <row r="15" spans="1:7" ht="15.75" x14ac:dyDescent="0.25">
      <c r="A15" s="76"/>
      <c r="B15" s="35" t="s">
        <v>69</v>
      </c>
      <c r="C15" s="36">
        <v>69177792.319999993</v>
      </c>
      <c r="D15" s="36">
        <v>46849628.829999998</v>
      </c>
      <c r="E15" s="37">
        <v>0.67723500000000003</v>
      </c>
      <c r="F15" s="36">
        <v>14081267.23</v>
      </c>
      <c r="G15" s="37">
        <v>0.20355200000000001</v>
      </c>
    </row>
    <row r="16" spans="1:7" ht="15.75" x14ac:dyDescent="0.25">
      <c r="A16" s="76"/>
      <c r="B16" s="35" t="s">
        <v>68</v>
      </c>
      <c r="C16" s="36">
        <v>54998500.479999997</v>
      </c>
      <c r="D16" s="36">
        <v>13803860.720000001</v>
      </c>
      <c r="E16" s="37">
        <v>0.25098599999999999</v>
      </c>
      <c r="F16" s="36">
        <v>9369609.4700000007</v>
      </c>
      <c r="G16" s="37">
        <v>0.17036100000000001</v>
      </c>
    </row>
    <row r="17" spans="1:7" ht="15.75" x14ac:dyDescent="0.25">
      <c r="A17" s="76"/>
      <c r="B17" s="35" t="s">
        <v>70</v>
      </c>
      <c r="C17" s="36">
        <v>109912118.73999999</v>
      </c>
      <c r="D17" s="36">
        <v>66246757.159999996</v>
      </c>
      <c r="E17" s="37">
        <v>0.60272499999999996</v>
      </c>
      <c r="F17" s="36">
        <v>17408435.18</v>
      </c>
      <c r="G17" s="37">
        <v>0.158385</v>
      </c>
    </row>
    <row r="18" spans="1:7" ht="15.75" x14ac:dyDescent="0.25">
      <c r="A18" s="76"/>
      <c r="B18" s="35" t="s">
        <v>67</v>
      </c>
      <c r="C18" s="36">
        <v>13783394.49</v>
      </c>
      <c r="D18" s="36">
        <v>8063667.6799999997</v>
      </c>
      <c r="E18" s="37">
        <v>0.58502799999999999</v>
      </c>
      <c r="F18" s="36">
        <v>2079501.29</v>
      </c>
      <c r="G18" s="37">
        <v>0.15087</v>
      </c>
    </row>
    <row r="19" spans="1:7" ht="15.75" x14ac:dyDescent="0.25">
      <c r="A19" s="75">
        <v>4</v>
      </c>
      <c r="B19" s="38" t="s">
        <v>45</v>
      </c>
      <c r="C19" s="39">
        <v>113453021.15000001</v>
      </c>
      <c r="D19" s="39">
        <v>74216236.450000003</v>
      </c>
      <c r="E19" s="40">
        <v>0.65415800000000002</v>
      </c>
      <c r="F19" s="39">
        <v>22549330.879999999</v>
      </c>
      <c r="G19" s="40">
        <v>0.19875499999999999</v>
      </c>
    </row>
    <row r="20" spans="1:7" ht="15.75" x14ac:dyDescent="0.25">
      <c r="A20" s="76"/>
      <c r="B20" s="35" t="s">
        <v>47</v>
      </c>
      <c r="C20" s="36">
        <v>23998985.77</v>
      </c>
      <c r="D20" s="36">
        <v>12418197.560000001</v>
      </c>
      <c r="E20" s="37">
        <v>0.51744699999999999</v>
      </c>
      <c r="F20" s="36">
        <v>6107564.6399999997</v>
      </c>
      <c r="G20" s="37">
        <v>0.25449300000000002</v>
      </c>
    </row>
    <row r="21" spans="1:7" ht="15.75" x14ac:dyDescent="0.25">
      <c r="A21" s="76"/>
      <c r="B21" s="35" t="s">
        <v>46</v>
      </c>
      <c r="C21" s="36">
        <v>12392580.35</v>
      </c>
      <c r="D21" s="36">
        <v>3287060.41</v>
      </c>
      <c r="E21" s="37">
        <v>0.26524399999999998</v>
      </c>
      <c r="F21" s="36">
        <v>2909672.76</v>
      </c>
      <c r="G21" s="37">
        <v>0.234792</v>
      </c>
    </row>
    <row r="22" spans="1:7" ht="15.75" x14ac:dyDescent="0.25">
      <c r="A22" s="76"/>
      <c r="B22" s="35" t="s">
        <v>48</v>
      </c>
      <c r="C22" s="36">
        <v>73263764.909999996</v>
      </c>
      <c r="D22" s="36">
        <v>57960138.399999999</v>
      </c>
      <c r="E22" s="37">
        <v>0.79111600000000004</v>
      </c>
      <c r="F22" s="36">
        <v>13340875.359999999</v>
      </c>
      <c r="G22" s="37">
        <v>0.18209400000000001</v>
      </c>
    </row>
    <row r="23" spans="1:7" ht="15.75" x14ac:dyDescent="0.25">
      <c r="A23" s="76"/>
      <c r="B23" s="35" t="s">
        <v>49</v>
      </c>
      <c r="C23" s="36">
        <v>997690.12</v>
      </c>
      <c r="D23" s="36">
        <v>225192.95</v>
      </c>
      <c r="E23" s="37">
        <v>0.225714</v>
      </c>
      <c r="F23" s="36">
        <v>80386.149999999994</v>
      </c>
      <c r="G23" s="37">
        <v>8.0572000000000005E-2</v>
      </c>
    </row>
    <row r="24" spans="1:7" ht="15.75" x14ac:dyDescent="0.25">
      <c r="A24" s="76"/>
      <c r="B24" s="35" t="s">
        <v>50</v>
      </c>
      <c r="C24" s="36">
        <v>2800000</v>
      </c>
      <c r="D24" s="36">
        <v>325647.13</v>
      </c>
      <c r="E24" s="37">
        <v>0.116303</v>
      </c>
      <c r="F24" s="36">
        <v>110831.97</v>
      </c>
      <c r="G24" s="37">
        <v>3.9583E-2</v>
      </c>
    </row>
    <row r="25" spans="1:7" ht="15.75" x14ac:dyDescent="0.25">
      <c r="A25" s="75">
        <v>5</v>
      </c>
      <c r="B25" s="38" t="s">
        <v>84</v>
      </c>
      <c r="C25" s="39">
        <v>13361460.09</v>
      </c>
      <c r="D25" s="39">
        <v>8287156.4000000004</v>
      </c>
      <c r="E25" s="40">
        <v>0.620228</v>
      </c>
      <c r="F25" s="39">
        <v>2351450.67</v>
      </c>
      <c r="G25" s="40">
        <v>0.17598800000000001</v>
      </c>
    </row>
    <row r="26" spans="1:7" ht="15.75" x14ac:dyDescent="0.25">
      <c r="A26" s="76"/>
      <c r="B26" s="35" t="s">
        <v>85</v>
      </c>
      <c r="C26" s="36">
        <v>2903.5</v>
      </c>
      <c r="D26" s="36">
        <v>2903.5</v>
      </c>
      <c r="E26" s="37">
        <v>1</v>
      </c>
      <c r="F26" s="36">
        <v>2903.5</v>
      </c>
      <c r="G26" s="37">
        <v>1</v>
      </c>
    </row>
    <row r="27" spans="1:7" ht="15.75" x14ac:dyDescent="0.25">
      <c r="A27" s="76"/>
      <c r="B27" s="35" t="s">
        <v>87</v>
      </c>
      <c r="C27" s="36">
        <v>11887.26</v>
      </c>
      <c r="D27" s="36">
        <v>11887.26</v>
      </c>
      <c r="E27" s="37">
        <v>1</v>
      </c>
      <c r="F27" s="36">
        <v>11887.26</v>
      </c>
      <c r="G27" s="37">
        <v>1</v>
      </c>
    </row>
    <row r="28" spans="1:7" ht="15.75" x14ac:dyDescent="0.25">
      <c r="A28" s="76"/>
      <c r="B28" s="35" t="s">
        <v>88</v>
      </c>
      <c r="C28" s="36">
        <v>4572.3999999999996</v>
      </c>
      <c r="D28" s="36">
        <v>4572.3999999999996</v>
      </c>
      <c r="E28" s="37">
        <v>1</v>
      </c>
      <c r="F28" s="36">
        <v>4572.3999999999996</v>
      </c>
      <c r="G28" s="37">
        <v>1</v>
      </c>
    </row>
    <row r="29" spans="1:7" ht="15.75" x14ac:dyDescent="0.25">
      <c r="A29" s="76"/>
      <c r="B29" s="35" t="s">
        <v>89</v>
      </c>
      <c r="C29" s="36">
        <v>9780</v>
      </c>
      <c r="D29" s="36">
        <v>9780</v>
      </c>
      <c r="E29" s="37">
        <v>1</v>
      </c>
      <c r="F29" s="36">
        <v>9780</v>
      </c>
      <c r="G29" s="37">
        <v>1</v>
      </c>
    </row>
    <row r="30" spans="1:7" ht="15.75" x14ac:dyDescent="0.25">
      <c r="A30" s="76"/>
      <c r="B30" s="35" t="s">
        <v>90</v>
      </c>
      <c r="C30" s="36">
        <v>13192.22</v>
      </c>
      <c r="D30" s="36">
        <v>13192.22</v>
      </c>
      <c r="E30" s="37">
        <v>1</v>
      </c>
      <c r="F30" s="36">
        <v>13192.22</v>
      </c>
      <c r="G30" s="37">
        <v>1</v>
      </c>
    </row>
    <row r="31" spans="1:7" ht="15.75" x14ac:dyDescent="0.25">
      <c r="A31" s="76"/>
      <c r="B31" s="35" t="s">
        <v>91</v>
      </c>
      <c r="C31" s="36">
        <v>206700</v>
      </c>
      <c r="D31" s="36">
        <v>206700</v>
      </c>
      <c r="E31" s="37">
        <v>1</v>
      </c>
      <c r="F31" s="36">
        <v>206700</v>
      </c>
      <c r="G31" s="37">
        <v>1</v>
      </c>
    </row>
    <row r="32" spans="1:7" ht="15.75" x14ac:dyDescent="0.25">
      <c r="A32" s="76"/>
      <c r="B32" s="35" t="s">
        <v>92</v>
      </c>
      <c r="C32" s="36">
        <v>14400</v>
      </c>
      <c r="D32" s="36">
        <v>14400</v>
      </c>
      <c r="E32" s="37">
        <v>1</v>
      </c>
      <c r="F32" s="36">
        <v>14400</v>
      </c>
      <c r="G32" s="37">
        <v>1</v>
      </c>
    </row>
    <row r="33" spans="1:7" ht="15.75" x14ac:dyDescent="0.25">
      <c r="A33" s="76"/>
      <c r="B33" s="35" t="s">
        <v>93</v>
      </c>
      <c r="C33" s="36">
        <v>3094</v>
      </c>
      <c r="D33" s="36">
        <v>3094</v>
      </c>
      <c r="E33" s="37">
        <v>1</v>
      </c>
      <c r="F33" s="36">
        <v>3094</v>
      </c>
      <c r="G33" s="37">
        <v>1</v>
      </c>
    </row>
    <row r="34" spans="1:7" ht="15.75" x14ac:dyDescent="0.25">
      <c r="A34" s="76"/>
      <c r="B34" s="35" t="s">
        <v>94</v>
      </c>
      <c r="C34" s="36">
        <v>93923.02</v>
      </c>
      <c r="D34" s="36">
        <v>93923.02</v>
      </c>
      <c r="E34" s="37">
        <v>1</v>
      </c>
      <c r="F34" s="36">
        <v>93923.02</v>
      </c>
      <c r="G34" s="37">
        <v>1</v>
      </c>
    </row>
    <row r="35" spans="1:7" ht="15.75" x14ac:dyDescent="0.25">
      <c r="A35" s="76"/>
      <c r="B35" s="35" t="s">
        <v>95</v>
      </c>
      <c r="C35" s="36">
        <v>180000</v>
      </c>
      <c r="D35" s="36">
        <v>50742.18</v>
      </c>
      <c r="E35" s="37">
        <v>0.28190100000000001</v>
      </c>
      <c r="F35" s="36">
        <v>39565.21</v>
      </c>
      <c r="G35" s="37">
        <v>0.219807</v>
      </c>
    </row>
    <row r="36" spans="1:7" ht="15.75" x14ac:dyDescent="0.25">
      <c r="A36" s="76"/>
      <c r="B36" s="35" t="s">
        <v>96</v>
      </c>
      <c r="C36" s="36">
        <v>12821007.689999999</v>
      </c>
      <c r="D36" s="36">
        <v>7875961.8200000003</v>
      </c>
      <c r="E36" s="37">
        <v>0.61430099999999999</v>
      </c>
      <c r="F36" s="36">
        <v>1951433.06</v>
      </c>
      <c r="G36" s="37">
        <v>0.15220600000000001</v>
      </c>
    </row>
    <row r="37" spans="1:7" ht="15.75" x14ac:dyDescent="0.25">
      <c r="A37" s="75">
        <v>6</v>
      </c>
      <c r="B37" s="38" t="s">
        <v>81</v>
      </c>
      <c r="C37" s="39">
        <v>1500000</v>
      </c>
      <c r="D37" s="39">
        <v>322062.40000000002</v>
      </c>
      <c r="E37" s="40">
        <v>0.21470800000000001</v>
      </c>
      <c r="F37" s="39">
        <v>240779.67</v>
      </c>
      <c r="G37" s="40">
        <v>0.16052</v>
      </c>
    </row>
    <row r="38" spans="1:7" ht="15.75" x14ac:dyDescent="0.25">
      <c r="A38" s="76"/>
      <c r="B38" s="35" t="s">
        <v>83</v>
      </c>
      <c r="C38" s="36">
        <v>1500000</v>
      </c>
      <c r="D38" s="36">
        <v>322062.40000000002</v>
      </c>
      <c r="E38" s="37">
        <v>0.21470800000000001</v>
      </c>
      <c r="F38" s="36">
        <v>240779.67</v>
      </c>
      <c r="G38" s="37">
        <v>0.16052</v>
      </c>
    </row>
    <row r="39" spans="1:7" ht="15.75" x14ac:dyDescent="0.25">
      <c r="A39" s="75">
        <v>7</v>
      </c>
      <c r="B39" s="38" t="s">
        <v>57</v>
      </c>
      <c r="C39" s="39">
        <v>19810408.539999999</v>
      </c>
      <c r="D39" s="39">
        <v>13691650.08</v>
      </c>
      <c r="E39" s="40">
        <v>0.69113400000000003</v>
      </c>
      <c r="F39" s="39">
        <v>3045860.31</v>
      </c>
      <c r="G39" s="40">
        <v>0.153751</v>
      </c>
    </row>
    <row r="40" spans="1:7" ht="15.75" x14ac:dyDescent="0.25">
      <c r="A40" s="76"/>
      <c r="B40" s="35" t="s">
        <v>59</v>
      </c>
      <c r="C40" s="36">
        <v>179273.9</v>
      </c>
      <c r="D40" s="36">
        <v>107552.76</v>
      </c>
      <c r="E40" s="37">
        <v>0.599935</v>
      </c>
      <c r="F40" s="36">
        <v>83657.36</v>
      </c>
      <c r="G40" s="37">
        <v>0.46664600000000001</v>
      </c>
    </row>
    <row r="41" spans="1:7" ht="15.75" x14ac:dyDescent="0.25">
      <c r="A41" s="76"/>
      <c r="B41" s="35" t="s">
        <v>62</v>
      </c>
      <c r="C41" s="36">
        <v>19296134.640000001</v>
      </c>
      <c r="D41" s="36">
        <v>13484263.99</v>
      </c>
      <c r="E41" s="37">
        <v>0.69880600000000004</v>
      </c>
      <c r="F41" s="36">
        <v>2932119.62</v>
      </c>
      <c r="G41" s="37">
        <v>0.15195400000000001</v>
      </c>
    </row>
    <row r="42" spans="1:7" ht="15.75" x14ac:dyDescent="0.25">
      <c r="A42" s="76"/>
      <c r="B42" s="35" t="s">
        <v>58</v>
      </c>
      <c r="C42" s="36">
        <v>300000</v>
      </c>
      <c r="D42" s="36">
        <v>99833.33</v>
      </c>
      <c r="E42" s="37">
        <v>0.33277800000000002</v>
      </c>
      <c r="F42" s="36">
        <v>30083.33</v>
      </c>
      <c r="G42" s="37">
        <v>0.10027800000000001</v>
      </c>
    </row>
    <row r="43" spans="1:7" ht="15.75" x14ac:dyDescent="0.25">
      <c r="A43" s="76"/>
      <c r="B43" s="35" t="s">
        <v>61</v>
      </c>
      <c r="C43" s="36">
        <v>35000</v>
      </c>
      <c r="D43" s="36">
        <v>0</v>
      </c>
      <c r="E43" s="37">
        <v>0</v>
      </c>
      <c r="F43" s="36">
        <v>0</v>
      </c>
      <c r="G43" s="37">
        <v>0</v>
      </c>
    </row>
    <row r="44" spans="1:7" ht="15.75" x14ac:dyDescent="0.25">
      <c r="A44" s="75">
        <v>8</v>
      </c>
      <c r="B44" s="38" t="s">
        <v>73</v>
      </c>
      <c r="C44" s="39">
        <v>21224649.149999999</v>
      </c>
      <c r="D44" s="39">
        <v>4586936.57</v>
      </c>
      <c r="E44" s="40">
        <v>0.216114</v>
      </c>
      <c r="F44" s="39">
        <v>2202885.08</v>
      </c>
      <c r="G44" s="40">
        <v>0.10378900000000001</v>
      </c>
    </row>
    <row r="45" spans="1:7" ht="15.75" x14ac:dyDescent="0.25">
      <c r="A45" s="76"/>
      <c r="B45" s="35" t="s">
        <v>78</v>
      </c>
      <c r="C45" s="36">
        <v>7560859.5999999996</v>
      </c>
      <c r="D45" s="36">
        <v>2331992.27</v>
      </c>
      <c r="E45" s="37">
        <v>0.30842999999999998</v>
      </c>
      <c r="F45" s="36">
        <v>1074521.93</v>
      </c>
      <c r="G45" s="37">
        <v>0.14211599999999999</v>
      </c>
    </row>
    <row r="46" spans="1:7" ht="15.75" x14ac:dyDescent="0.25">
      <c r="A46" s="76"/>
      <c r="B46" s="35" t="s">
        <v>79</v>
      </c>
      <c r="C46" s="36">
        <v>6184567.8799999999</v>
      </c>
      <c r="D46" s="36">
        <v>989208.48</v>
      </c>
      <c r="E46" s="37">
        <v>0.15994800000000001</v>
      </c>
      <c r="F46" s="36">
        <v>711526.03</v>
      </c>
      <c r="G46" s="37">
        <v>0.115049</v>
      </c>
    </row>
    <row r="47" spans="1:7" ht="15.75" x14ac:dyDescent="0.25">
      <c r="A47" s="76"/>
      <c r="B47" s="35" t="s">
        <v>76</v>
      </c>
      <c r="C47" s="36">
        <v>2257987.9</v>
      </c>
      <c r="D47" s="36">
        <v>691789.13</v>
      </c>
      <c r="E47" s="37">
        <v>0.30637399999999998</v>
      </c>
      <c r="F47" s="36">
        <v>217602.28</v>
      </c>
      <c r="G47" s="37">
        <v>9.6369999999999997E-2</v>
      </c>
    </row>
    <row r="48" spans="1:7" ht="15.75" x14ac:dyDescent="0.25">
      <c r="A48" s="76"/>
      <c r="B48" s="35" t="s">
        <v>74</v>
      </c>
      <c r="C48" s="36">
        <v>1495442</v>
      </c>
      <c r="D48" s="36">
        <v>121609.72</v>
      </c>
      <c r="E48" s="37">
        <v>8.1320000000000003E-2</v>
      </c>
      <c r="F48" s="36">
        <v>98509.72</v>
      </c>
      <c r="G48" s="37">
        <v>6.5873000000000001E-2</v>
      </c>
    </row>
    <row r="49" spans="1:7" ht="15.75" x14ac:dyDescent="0.25">
      <c r="A49" s="76"/>
      <c r="B49" s="35" t="s">
        <v>75</v>
      </c>
      <c r="C49" s="36">
        <v>2012146.77</v>
      </c>
      <c r="D49" s="36">
        <v>374376.97</v>
      </c>
      <c r="E49" s="37">
        <v>0.186058</v>
      </c>
      <c r="F49" s="36">
        <v>95505.12</v>
      </c>
      <c r="G49" s="37">
        <v>4.7463999999999999E-2</v>
      </c>
    </row>
    <row r="50" spans="1:7" ht="15.75" x14ac:dyDescent="0.25">
      <c r="A50" s="76"/>
      <c r="B50" s="35" t="s">
        <v>80</v>
      </c>
      <c r="C50" s="36">
        <v>713645</v>
      </c>
      <c r="D50" s="36">
        <v>6960</v>
      </c>
      <c r="E50" s="37">
        <v>9.7529999999999995E-3</v>
      </c>
      <c r="F50" s="36">
        <v>5220</v>
      </c>
      <c r="G50" s="37">
        <v>7.3150000000000003E-3</v>
      </c>
    </row>
    <row r="51" spans="1:7" ht="15.75" x14ac:dyDescent="0.25">
      <c r="A51" s="76"/>
      <c r="B51" s="35" t="s">
        <v>77</v>
      </c>
      <c r="C51" s="36">
        <v>1000000</v>
      </c>
      <c r="D51" s="36">
        <v>71000</v>
      </c>
      <c r="E51" s="37">
        <v>7.0999999999999994E-2</v>
      </c>
      <c r="F51" s="36">
        <v>0</v>
      </c>
      <c r="G51" s="37">
        <v>0</v>
      </c>
    </row>
    <row r="52" spans="1:7" ht="15.75" x14ac:dyDescent="0.25">
      <c r="A52" s="75">
        <v>9</v>
      </c>
      <c r="B52" s="38" t="s">
        <v>108</v>
      </c>
      <c r="C52" s="39">
        <v>34473628.270000003</v>
      </c>
      <c r="D52" s="39">
        <v>5720160.0700000003</v>
      </c>
      <c r="E52" s="40">
        <v>0.16592899999999999</v>
      </c>
      <c r="F52" s="39">
        <v>3208668.55</v>
      </c>
      <c r="G52" s="40">
        <v>9.3076000000000006E-2</v>
      </c>
    </row>
    <row r="53" spans="1:7" ht="15.75" x14ac:dyDescent="0.25">
      <c r="A53" s="76"/>
      <c r="B53" s="35" t="s">
        <v>109</v>
      </c>
      <c r="C53" s="36">
        <v>18993369.140000001</v>
      </c>
      <c r="D53" s="36">
        <v>4649639.5</v>
      </c>
      <c r="E53" s="37">
        <v>0.24480299999999999</v>
      </c>
      <c r="F53" s="36">
        <v>2628950.7599999998</v>
      </c>
      <c r="G53" s="37">
        <v>0.13841400000000001</v>
      </c>
    </row>
    <row r="54" spans="1:7" ht="15.75" x14ac:dyDescent="0.25">
      <c r="A54" s="76"/>
      <c r="B54" s="35" t="s">
        <v>111</v>
      </c>
      <c r="C54" s="36">
        <v>287500</v>
      </c>
      <c r="D54" s="36">
        <v>60935.4</v>
      </c>
      <c r="E54" s="37">
        <v>0.211949</v>
      </c>
      <c r="F54" s="36">
        <v>12947.4</v>
      </c>
      <c r="G54" s="37">
        <v>4.5033999999999998E-2</v>
      </c>
    </row>
    <row r="55" spans="1:7" ht="15.75" x14ac:dyDescent="0.25">
      <c r="A55" s="76"/>
      <c r="B55" s="35" t="s">
        <v>112</v>
      </c>
      <c r="C55" s="36">
        <v>852154.55</v>
      </c>
      <c r="D55" s="36">
        <v>34013.75</v>
      </c>
      <c r="E55" s="37">
        <v>3.9914999999999999E-2</v>
      </c>
      <c r="F55" s="36">
        <v>33773.75</v>
      </c>
      <c r="G55" s="37">
        <v>3.9633000000000002E-2</v>
      </c>
    </row>
    <row r="56" spans="1:7" ht="15.75" x14ac:dyDescent="0.25">
      <c r="A56" s="76"/>
      <c r="B56" s="35" t="s">
        <v>110</v>
      </c>
      <c r="C56" s="36">
        <v>14340604.58</v>
      </c>
      <c r="D56" s="36">
        <v>975571.42</v>
      </c>
      <c r="E56" s="37">
        <v>6.8029000000000006E-2</v>
      </c>
      <c r="F56" s="36">
        <v>532996.64</v>
      </c>
      <c r="G56" s="37">
        <v>3.7166999999999999E-2</v>
      </c>
    </row>
    <row r="57" spans="1:7" ht="15.75" x14ac:dyDescent="0.25">
      <c r="A57" s="75">
        <v>10</v>
      </c>
      <c r="B57" s="38" t="s">
        <v>113</v>
      </c>
      <c r="C57" s="39">
        <v>750000</v>
      </c>
      <c r="D57" s="39">
        <v>141441.9</v>
      </c>
      <c r="E57" s="40">
        <v>0.18858900000000001</v>
      </c>
      <c r="F57" s="39">
        <v>69725.899999999994</v>
      </c>
      <c r="G57" s="40">
        <v>9.2967999999999995E-2</v>
      </c>
    </row>
    <row r="58" spans="1:7" ht="15.75" x14ac:dyDescent="0.25">
      <c r="A58" s="76"/>
      <c r="B58" s="35" t="s">
        <v>114</v>
      </c>
      <c r="C58" s="36">
        <v>250000</v>
      </c>
      <c r="D58" s="36">
        <v>32806.9</v>
      </c>
      <c r="E58" s="37">
        <v>0.13122800000000001</v>
      </c>
      <c r="F58" s="36">
        <v>32806.9</v>
      </c>
      <c r="G58" s="37">
        <v>0.13122800000000001</v>
      </c>
    </row>
    <row r="59" spans="1:7" ht="15.75" x14ac:dyDescent="0.25">
      <c r="A59" s="76"/>
      <c r="B59" s="35" t="s">
        <v>115</v>
      </c>
      <c r="C59" s="36">
        <v>500000</v>
      </c>
      <c r="D59" s="36">
        <v>108635</v>
      </c>
      <c r="E59" s="37">
        <v>0.21726999999999999</v>
      </c>
      <c r="F59" s="36">
        <v>36919</v>
      </c>
      <c r="G59" s="37">
        <v>7.3838000000000001E-2</v>
      </c>
    </row>
    <row r="60" spans="1:7" ht="15.75" x14ac:dyDescent="0.25">
      <c r="A60" s="75">
        <v>11</v>
      </c>
      <c r="B60" s="38" t="s">
        <v>97</v>
      </c>
      <c r="C60" s="39">
        <v>58043775.609999999</v>
      </c>
      <c r="D60" s="39">
        <v>19708681.870000001</v>
      </c>
      <c r="E60" s="40">
        <v>0.33954899999999999</v>
      </c>
      <c r="F60" s="39">
        <v>5270954.3</v>
      </c>
      <c r="G60" s="40">
        <v>9.0810000000000002E-2</v>
      </c>
    </row>
    <row r="61" spans="1:7" ht="15.75" x14ac:dyDescent="0.25">
      <c r="A61" s="76"/>
      <c r="B61" s="35" t="s">
        <v>98</v>
      </c>
      <c r="C61" s="36">
        <v>1200000</v>
      </c>
      <c r="D61" s="36">
        <v>1062440.46</v>
      </c>
      <c r="E61" s="37">
        <v>0.88536700000000002</v>
      </c>
      <c r="F61" s="36">
        <v>1061855.46</v>
      </c>
      <c r="G61" s="37">
        <v>0.88488</v>
      </c>
    </row>
    <row r="62" spans="1:7" ht="15.75" x14ac:dyDescent="0.25">
      <c r="A62" s="76"/>
      <c r="B62" s="35" t="s">
        <v>100</v>
      </c>
      <c r="C62" s="36">
        <v>1209772.3700000001</v>
      </c>
      <c r="D62" s="36">
        <v>277496</v>
      </c>
      <c r="E62" s="37">
        <v>0.229379</v>
      </c>
      <c r="F62" s="36">
        <v>269696</v>
      </c>
      <c r="G62" s="37">
        <v>0.22293099999999999</v>
      </c>
    </row>
    <row r="63" spans="1:7" ht="15.75" x14ac:dyDescent="0.25">
      <c r="A63" s="76"/>
      <c r="B63" s="35" t="s">
        <v>101</v>
      </c>
      <c r="C63" s="36">
        <v>16535856.73</v>
      </c>
      <c r="D63" s="36">
        <v>5316066.97</v>
      </c>
      <c r="E63" s="37">
        <v>0.32148700000000002</v>
      </c>
      <c r="F63" s="36">
        <v>1433276.96</v>
      </c>
      <c r="G63" s="37">
        <v>8.6677000000000004E-2</v>
      </c>
    </row>
    <row r="64" spans="1:7" ht="15.75" x14ac:dyDescent="0.25">
      <c r="A64" s="76"/>
      <c r="B64" s="35" t="s">
        <v>99</v>
      </c>
      <c r="C64" s="36">
        <v>39098146.509999998</v>
      </c>
      <c r="D64" s="36">
        <v>13052678.439999999</v>
      </c>
      <c r="E64" s="37">
        <v>0.33384399999999997</v>
      </c>
      <c r="F64" s="36">
        <v>2506125.88</v>
      </c>
      <c r="G64" s="37">
        <v>6.4098000000000002E-2</v>
      </c>
    </row>
    <row r="65" spans="1:7" ht="15.75" x14ac:dyDescent="0.25">
      <c r="A65" s="75">
        <v>12</v>
      </c>
      <c r="B65" s="38" t="s">
        <v>102</v>
      </c>
      <c r="C65" s="39">
        <v>11613748.710000001</v>
      </c>
      <c r="D65" s="39">
        <v>1814025.63</v>
      </c>
      <c r="E65" s="40">
        <v>0.156196</v>
      </c>
      <c r="F65" s="39">
        <v>832398.07</v>
      </c>
      <c r="G65" s="40">
        <v>7.1674000000000002E-2</v>
      </c>
    </row>
    <row r="66" spans="1:7" ht="15.75" x14ac:dyDescent="0.25">
      <c r="A66" s="76"/>
      <c r="B66" s="35" t="s">
        <v>103</v>
      </c>
      <c r="C66" s="36">
        <v>1393825.71</v>
      </c>
      <c r="D66" s="36">
        <v>632472.88</v>
      </c>
      <c r="E66" s="37">
        <v>0.453768</v>
      </c>
      <c r="F66" s="36">
        <v>324707.03000000003</v>
      </c>
      <c r="G66" s="37">
        <v>0.232961</v>
      </c>
    </row>
    <row r="67" spans="1:7" ht="15.75" x14ac:dyDescent="0.25">
      <c r="A67" s="76"/>
      <c r="B67" s="35" t="s">
        <v>104</v>
      </c>
      <c r="C67" s="36">
        <v>2153262.5099999998</v>
      </c>
      <c r="D67" s="36">
        <v>734842.05</v>
      </c>
      <c r="E67" s="37">
        <v>0.34126899999999999</v>
      </c>
      <c r="F67" s="36">
        <v>277779.08</v>
      </c>
      <c r="G67" s="37">
        <v>0.12900400000000001</v>
      </c>
    </row>
    <row r="68" spans="1:7" ht="15.75" x14ac:dyDescent="0.25">
      <c r="A68" s="76"/>
      <c r="B68" s="35" t="s">
        <v>105</v>
      </c>
      <c r="C68" s="36">
        <v>2914766.64</v>
      </c>
      <c r="D68" s="36">
        <v>275691.99</v>
      </c>
      <c r="E68" s="37">
        <v>9.4585000000000002E-2</v>
      </c>
      <c r="F68" s="36">
        <v>154180.49</v>
      </c>
      <c r="G68" s="37">
        <v>5.2895999999999999E-2</v>
      </c>
    </row>
    <row r="69" spans="1:7" ht="15.75" x14ac:dyDescent="0.25">
      <c r="A69" s="76"/>
      <c r="B69" s="35" t="s">
        <v>106</v>
      </c>
      <c r="C69" s="36">
        <v>4301022</v>
      </c>
      <c r="D69" s="36">
        <v>129402.71</v>
      </c>
      <c r="E69" s="37">
        <v>3.0086999999999999E-2</v>
      </c>
      <c r="F69" s="36">
        <v>74188.47</v>
      </c>
      <c r="G69" s="37">
        <v>1.7249E-2</v>
      </c>
    </row>
    <row r="70" spans="1:7" ht="15.75" x14ac:dyDescent="0.25">
      <c r="A70" s="76"/>
      <c r="B70" s="35" t="s">
        <v>107</v>
      </c>
      <c r="C70" s="36">
        <v>850871.85</v>
      </c>
      <c r="D70" s="36">
        <v>41616</v>
      </c>
      <c r="E70" s="37">
        <v>4.8910000000000002E-2</v>
      </c>
      <c r="F70" s="36">
        <v>1543</v>
      </c>
      <c r="G70" s="37">
        <v>1.8129999999999999E-3</v>
      </c>
    </row>
    <row r="71" spans="1:7" ht="15.75" x14ac:dyDescent="0.25">
      <c r="A71" s="75">
        <v>13</v>
      </c>
      <c r="B71" s="38" t="s">
        <v>128</v>
      </c>
      <c r="C71" s="39">
        <v>6729700.0099999998</v>
      </c>
      <c r="D71" s="39">
        <v>800230.86</v>
      </c>
      <c r="E71" s="40">
        <v>0.11891</v>
      </c>
      <c r="F71" s="39">
        <v>115816.49</v>
      </c>
      <c r="G71" s="40">
        <v>1.721E-2</v>
      </c>
    </row>
    <row r="72" spans="1:7" ht="15.75" x14ac:dyDescent="0.25">
      <c r="A72" s="76"/>
      <c r="B72" s="35" t="s">
        <v>129</v>
      </c>
      <c r="C72" s="36">
        <v>6729700.0099999998</v>
      </c>
      <c r="D72" s="36">
        <v>800230.86</v>
      </c>
      <c r="E72" s="37">
        <v>0.11891</v>
      </c>
      <c r="F72" s="36">
        <v>115816.49</v>
      </c>
      <c r="G72" s="37">
        <v>1.721E-2</v>
      </c>
    </row>
    <row r="73" spans="1:7" ht="15.75" x14ac:dyDescent="0.25">
      <c r="A73" s="75">
        <v>14</v>
      </c>
      <c r="B73" s="38" t="s">
        <v>116</v>
      </c>
      <c r="C73" s="39">
        <v>46744372.289999999</v>
      </c>
      <c r="D73" s="39">
        <v>2891042.26</v>
      </c>
      <c r="E73" s="40">
        <v>6.1848E-2</v>
      </c>
      <c r="F73" s="39">
        <v>590794.01</v>
      </c>
      <c r="G73" s="40">
        <v>1.2638999999999999E-2</v>
      </c>
    </row>
    <row r="74" spans="1:7" ht="15.75" x14ac:dyDescent="0.25">
      <c r="A74" s="76"/>
      <c r="B74" s="35" t="s">
        <v>117</v>
      </c>
      <c r="C74" s="36">
        <v>4572978.3899999997</v>
      </c>
      <c r="D74" s="36">
        <v>767227.44</v>
      </c>
      <c r="E74" s="37">
        <v>0.16777400000000001</v>
      </c>
      <c r="F74" s="36">
        <v>198093.16</v>
      </c>
      <c r="G74" s="37">
        <v>4.3318000000000002E-2</v>
      </c>
    </row>
    <row r="75" spans="1:7" ht="15.75" x14ac:dyDescent="0.25">
      <c r="A75" s="76"/>
      <c r="B75" s="35" t="s">
        <v>123</v>
      </c>
      <c r="C75" s="36">
        <v>6001711.5300000003</v>
      </c>
      <c r="D75" s="36">
        <v>387523.23</v>
      </c>
      <c r="E75" s="37">
        <v>6.4569000000000001E-2</v>
      </c>
      <c r="F75" s="36">
        <v>149287.76999999999</v>
      </c>
      <c r="G75" s="37">
        <v>2.4874E-2</v>
      </c>
    </row>
    <row r="76" spans="1:7" ht="15.75" x14ac:dyDescent="0.25">
      <c r="A76" s="76"/>
      <c r="B76" s="35" t="s">
        <v>120</v>
      </c>
      <c r="C76" s="36">
        <v>1397265.19</v>
      </c>
      <c r="D76" s="36">
        <v>51364.639999999999</v>
      </c>
      <c r="E76" s="37">
        <v>3.6761000000000002E-2</v>
      </c>
      <c r="F76" s="36">
        <v>28726</v>
      </c>
      <c r="G76" s="37">
        <v>2.0559000000000001E-2</v>
      </c>
    </row>
    <row r="77" spans="1:7" ht="15.75" x14ac:dyDescent="0.25">
      <c r="A77" s="76"/>
      <c r="B77" s="35" t="s">
        <v>118</v>
      </c>
      <c r="C77" s="36">
        <v>3518688.61</v>
      </c>
      <c r="D77" s="36">
        <v>60263.69</v>
      </c>
      <c r="E77" s="37">
        <v>1.7127E-2</v>
      </c>
      <c r="F77" s="36">
        <v>49284.63</v>
      </c>
      <c r="G77" s="37">
        <v>1.4007E-2</v>
      </c>
    </row>
    <row r="78" spans="1:7" ht="15.75" x14ac:dyDescent="0.25">
      <c r="A78" s="76"/>
      <c r="B78" s="35" t="s">
        <v>127</v>
      </c>
      <c r="C78" s="36">
        <v>6192548.1600000001</v>
      </c>
      <c r="D78" s="36">
        <v>148392.44</v>
      </c>
      <c r="E78" s="37">
        <v>2.3963000000000002E-2</v>
      </c>
      <c r="F78" s="36">
        <v>65248.84</v>
      </c>
      <c r="G78" s="37">
        <v>1.0536999999999999E-2</v>
      </c>
    </row>
    <row r="79" spans="1:7" ht="15.75" x14ac:dyDescent="0.25">
      <c r="A79" s="76"/>
      <c r="B79" s="35" t="s">
        <v>121</v>
      </c>
      <c r="C79" s="36">
        <v>3864404.4</v>
      </c>
      <c r="D79" s="36">
        <v>147221</v>
      </c>
      <c r="E79" s="37">
        <v>3.8096999999999999E-2</v>
      </c>
      <c r="F79" s="36">
        <v>39488.31</v>
      </c>
      <c r="G79" s="37">
        <v>1.0218E-2</v>
      </c>
    </row>
    <row r="80" spans="1:7" ht="15.75" x14ac:dyDescent="0.25">
      <c r="A80" s="76"/>
      <c r="B80" s="35" t="s">
        <v>124</v>
      </c>
      <c r="C80" s="36">
        <v>5913103.3200000003</v>
      </c>
      <c r="D80" s="36">
        <v>332994.3</v>
      </c>
      <c r="E80" s="37">
        <v>5.6314999999999997E-2</v>
      </c>
      <c r="F80" s="36">
        <v>29636</v>
      </c>
      <c r="G80" s="37">
        <v>5.012E-3</v>
      </c>
    </row>
    <row r="81" spans="1:7" ht="15.75" x14ac:dyDescent="0.25">
      <c r="A81" s="76"/>
      <c r="B81" s="35" t="s">
        <v>122</v>
      </c>
      <c r="C81" s="36">
        <v>5006534.1500000004</v>
      </c>
      <c r="D81" s="36">
        <v>576716.79</v>
      </c>
      <c r="E81" s="37">
        <v>0.115193</v>
      </c>
      <c r="F81" s="36">
        <v>21469</v>
      </c>
      <c r="G81" s="37">
        <v>4.2880000000000001E-3</v>
      </c>
    </row>
    <row r="82" spans="1:7" ht="15.75" x14ac:dyDescent="0.25">
      <c r="A82" s="76"/>
      <c r="B82" s="35" t="s">
        <v>119</v>
      </c>
      <c r="C82" s="36">
        <v>4471017.4400000004</v>
      </c>
      <c r="D82" s="36">
        <v>98439.19</v>
      </c>
      <c r="E82" s="37">
        <v>2.2016999999999998E-2</v>
      </c>
      <c r="F82" s="36">
        <v>6565.34</v>
      </c>
      <c r="G82" s="37">
        <v>1.4679999999999999E-3</v>
      </c>
    </row>
    <row r="83" spans="1:7" ht="15.75" x14ac:dyDescent="0.25">
      <c r="A83" s="76"/>
      <c r="B83" s="35" t="s">
        <v>125</v>
      </c>
      <c r="C83" s="36">
        <v>1578553.7</v>
      </c>
      <c r="D83" s="36">
        <v>53446.95</v>
      </c>
      <c r="E83" s="37">
        <v>3.3857999999999999E-2</v>
      </c>
      <c r="F83" s="36">
        <v>1652.96</v>
      </c>
      <c r="G83" s="37">
        <v>1.047E-3</v>
      </c>
    </row>
    <row r="84" spans="1:7" ht="15.75" x14ac:dyDescent="0.25">
      <c r="A84" s="76"/>
      <c r="B84" s="35" t="s">
        <v>126</v>
      </c>
      <c r="C84" s="36">
        <v>4227567.4000000004</v>
      </c>
      <c r="D84" s="36">
        <v>267452.59000000003</v>
      </c>
      <c r="E84" s="37">
        <v>6.3264000000000001E-2</v>
      </c>
      <c r="F84" s="36">
        <v>1342</v>
      </c>
      <c r="G84" s="37">
        <v>3.1700000000000001E-4</v>
      </c>
    </row>
    <row r="85" spans="1:7" x14ac:dyDescent="0.25">
      <c r="A85" s="71" t="s">
        <v>130</v>
      </c>
      <c r="B85" s="72"/>
      <c r="C85" s="41">
        <v>776340663.17999995</v>
      </c>
      <c r="D85" s="41">
        <v>367672832.42000002</v>
      </c>
      <c r="E85" s="42">
        <v>0.47359699999999999</v>
      </c>
      <c r="F85" s="41">
        <v>134049777.72</v>
      </c>
      <c r="G85" s="42">
        <v>0.17266899999999999</v>
      </c>
    </row>
    <row r="86" spans="1:7" ht="6.95" customHeight="1" x14ac:dyDescent="0.25"/>
    <row r="87" spans="1:7" ht="6.95" customHeight="1" x14ac:dyDescent="0.25"/>
    <row r="88" spans="1:7" x14ac:dyDescent="0.25"/>
    <row r="89" spans="1:7" ht="15.75" x14ac:dyDescent="0.25">
      <c r="A89" s="43"/>
      <c r="B89" s="43"/>
      <c r="C89" s="43"/>
      <c r="D89" s="43"/>
      <c r="E89" s="43"/>
      <c r="F89" s="43"/>
      <c r="G89" s="43"/>
    </row>
    <row r="90" spans="1:7" x14ac:dyDescent="0.25">
      <c r="A90" s="73"/>
      <c r="B90" s="74"/>
      <c r="C90" s="74"/>
      <c r="D90" s="74"/>
      <c r="E90" s="74"/>
      <c r="F90" s="74"/>
      <c r="G90" s="74"/>
    </row>
    <row r="91" spans="1:7" ht="15.75" x14ac:dyDescent="0.25">
      <c r="A91" s="69" t="s">
        <v>131</v>
      </c>
      <c r="B91" s="70"/>
      <c r="C91" s="70"/>
      <c r="D91" s="70"/>
      <c r="E91" s="70"/>
      <c r="F91" s="70"/>
      <c r="G91" s="70"/>
    </row>
    <row r="92" spans="1:7" ht="15.75" x14ac:dyDescent="0.25">
      <c r="A92" s="69" t="s">
        <v>141</v>
      </c>
      <c r="B92" s="70"/>
      <c r="C92" s="70"/>
      <c r="D92" s="70"/>
      <c r="E92" s="70"/>
      <c r="F92" s="70"/>
      <c r="G92" s="70"/>
    </row>
    <row r="93" spans="1:7" ht="38.25" x14ac:dyDescent="0.25">
      <c r="A93" s="34" t="s">
        <v>132</v>
      </c>
      <c r="B93" s="34" t="s">
        <v>133</v>
      </c>
      <c r="C93" s="33" t="s">
        <v>18</v>
      </c>
      <c r="D93" s="33" t="s">
        <v>19</v>
      </c>
      <c r="E93" s="33" t="s">
        <v>43</v>
      </c>
      <c r="F93" s="33" t="s">
        <v>21</v>
      </c>
      <c r="G93" s="33" t="s">
        <v>44</v>
      </c>
    </row>
    <row r="94" spans="1:7" ht="15.75" x14ac:dyDescent="0.25">
      <c r="A94" s="44">
        <v>1</v>
      </c>
      <c r="B94" s="35" t="s">
        <v>51</v>
      </c>
      <c r="C94" s="36">
        <v>30000000</v>
      </c>
      <c r="D94" s="36">
        <v>8555713.2100000009</v>
      </c>
      <c r="E94" s="37">
        <v>0.28519</v>
      </c>
      <c r="F94" s="36">
        <v>8543260.2100000009</v>
      </c>
      <c r="G94" s="37">
        <v>0.284775</v>
      </c>
    </row>
    <row r="95" spans="1:7" ht="15.75" x14ac:dyDescent="0.25">
      <c r="A95" s="44">
        <v>2</v>
      </c>
      <c r="B95" s="35" t="s">
        <v>53</v>
      </c>
      <c r="C95" s="36">
        <v>18547684.280000001</v>
      </c>
      <c r="D95" s="36">
        <v>5002165.5199999996</v>
      </c>
      <c r="E95" s="37">
        <v>0.26969199999999999</v>
      </c>
      <c r="F95" s="36">
        <v>4170458.75</v>
      </c>
      <c r="G95" s="37">
        <v>0.224851</v>
      </c>
    </row>
    <row r="96" spans="1:7" ht="15.75" x14ac:dyDescent="0.25">
      <c r="A96" s="44">
        <v>3</v>
      </c>
      <c r="B96" s="35" t="s">
        <v>65</v>
      </c>
      <c r="C96" s="36">
        <v>400088215.07999998</v>
      </c>
      <c r="D96" s="36">
        <v>221935329.19999999</v>
      </c>
      <c r="E96" s="37">
        <v>0.55471599999999999</v>
      </c>
      <c r="F96" s="36">
        <v>80857394.829999998</v>
      </c>
      <c r="G96" s="37">
        <v>0.202099</v>
      </c>
    </row>
    <row r="97" spans="1:7" ht="15.75" x14ac:dyDescent="0.25">
      <c r="A97" s="44">
        <v>4</v>
      </c>
      <c r="B97" s="35" t="s">
        <v>45</v>
      </c>
      <c r="C97" s="36">
        <v>113453021.15000001</v>
      </c>
      <c r="D97" s="36">
        <v>74216236.450000003</v>
      </c>
      <c r="E97" s="37">
        <v>0.65415800000000002</v>
      </c>
      <c r="F97" s="36">
        <v>22549330.879999999</v>
      </c>
      <c r="G97" s="37">
        <v>0.19875499999999999</v>
      </c>
    </row>
    <row r="98" spans="1:7" ht="15.75" x14ac:dyDescent="0.25">
      <c r="A98" s="44">
        <v>5</v>
      </c>
      <c r="B98" s="35" t="s">
        <v>84</v>
      </c>
      <c r="C98" s="36">
        <v>13361460.09</v>
      </c>
      <c r="D98" s="36">
        <v>8287156.4000000004</v>
      </c>
      <c r="E98" s="37">
        <v>0.620228</v>
      </c>
      <c r="F98" s="36">
        <v>2351450.67</v>
      </c>
      <c r="G98" s="37">
        <v>0.17598800000000001</v>
      </c>
    </row>
    <row r="99" spans="1:7" ht="15.75" x14ac:dyDescent="0.25">
      <c r="A99" s="44">
        <v>6</v>
      </c>
      <c r="B99" s="35" t="s">
        <v>81</v>
      </c>
      <c r="C99" s="36">
        <v>1500000</v>
      </c>
      <c r="D99" s="36">
        <v>322062.40000000002</v>
      </c>
      <c r="E99" s="37">
        <v>0.21470800000000001</v>
      </c>
      <c r="F99" s="36">
        <v>240779.67</v>
      </c>
      <c r="G99" s="37">
        <v>0.16052</v>
      </c>
    </row>
    <row r="100" spans="1:7" ht="15.75" x14ac:dyDescent="0.25">
      <c r="A100" s="44">
        <v>7</v>
      </c>
      <c r="B100" s="35" t="s">
        <v>57</v>
      </c>
      <c r="C100" s="36">
        <v>19810408.539999999</v>
      </c>
      <c r="D100" s="36">
        <v>13691650.08</v>
      </c>
      <c r="E100" s="37">
        <v>0.69113400000000003</v>
      </c>
      <c r="F100" s="36">
        <v>3045860.31</v>
      </c>
      <c r="G100" s="37">
        <v>0.153751</v>
      </c>
    </row>
    <row r="101" spans="1:7" ht="15.75" x14ac:dyDescent="0.25">
      <c r="A101" s="44">
        <v>8</v>
      </c>
      <c r="B101" s="35" t="s">
        <v>73</v>
      </c>
      <c r="C101" s="36">
        <v>21224649.149999999</v>
      </c>
      <c r="D101" s="36">
        <v>4586936.57</v>
      </c>
      <c r="E101" s="37">
        <v>0.216114</v>
      </c>
      <c r="F101" s="36">
        <v>2202885.08</v>
      </c>
      <c r="G101" s="37">
        <v>0.10378900000000001</v>
      </c>
    </row>
    <row r="102" spans="1:7" ht="15.75" x14ac:dyDescent="0.25">
      <c r="A102" s="44">
        <v>9</v>
      </c>
      <c r="B102" s="35" t="s">
        <v>108</v>
      </c>
      <c r="C102" s="36">
        <v>34473628.270000003</v>
      </c>
      <c r="D102" s="36">
        <v>5720160.0700000003</v>
      </c>
      <c r="E102" s="37">
        <v>0.16592899999999999</v>
      </c>
      <c r="F102" s="36">
        <v>3208668.55</v>
      </c>
      <c r="G102" s="37">
        <v>9.3076000000000006E-2</v>
      </c>
    </row>
    <row r="103" spans="1:7" ht="15.75" x14ac:dyDescent="0.25">
      <c r="A103" s="44">
        <v>10</v>
      </c>
      <c r="B103" s="35" t="s">
        <v>113</v>
      </c>
      <c r="C103" s="36">
        <v>750000</v>
      </c>
      <c r="D103" s="36">
        <v>141441.9</v>
      </c>
      <c r="E103" s="37">
        <v>0.18858900000000001</v>
      </c>
      <c r="F103" s="36">
        <v>69725.899999999994</v>
      </c>
      <c r="G103" s="37">
        <v>9.2967999999999995E-2</v>
      </c>
    </row>
    <row r="104" spans="1:7" ht="15.75" x14ac:dyDescent="0.25">
      <c r="A104" s="44">
        <v>11</v>
      </c>
      <c r="B104" s="35" t="s">
        <v>97</v>
      </c>
      <c r="C104" s="36">
        <v>58043775.609999999</v>
      </c>
      <c r="D104" s="36">
        <v>19708681.870000001</v>
      </c>
      <c r="E104" s="37">
        <v>0.33954899999999999</v>
      </c>
      <c r="F104" s="36">
        <v>5270954.3</v>
      </c>
      <c r="G104" s="37">
        <v>9.0810000000000002E-2</v>
      </c>
    </row>
    <row r="105" spans="1:7" ht="15.75" x14ac:dyDescent="0.25">
      <c r="A105" s="44">
        <v>12</v>
      </c>
      <c r="B105" s="35" t="s">
        <v>102</v>
      </c>
      <c r="C105" s="36">
        <v>11613748.710000001</v>
      </c>
      <c r="D105" s="36">
        <v>1814025.63</v>
      </c>
      <c r="E105" s="37">
        <v>0.156196</v>
      </c>
      <c r="F105" s="36">
        <v>832398.07</v>
      </c>
      <c r="G105" s="37">
        <v>7.1674000000000002E-2</v>
      </c>
    </row>
    <row r="106" spans="1:7" ht="15.75" x14ac:dyDescent="0.25">
      <c r="A106" s="44">
        <v>13</v>
      </c>
      <c r="B106" s="35" t="s">
        <v>128</v>
      </c>
      <c r="C106" s="36">
        <v>6729700.0099999998</v>
      </c>
      <c r="D106" s="36">
        <v>800230.86</v>
      </c>
      <c r="E106" s="37">
        <v>0.11891</v>
      </c>
      <c r="F106" s="36">
        <v>115816.49</v>
      </c>
      <c r="G106" s="37">
        <v>1.721E-2</v>
      </c>
    </row>
    <row r="107" spans="1:7" ht="15.75" x14ac:dyDescent="0.25">
      <c r="A107" s="44">
        <v>14</v>
      </c>
      <c r="B107" s="35" t="s">
        <v>116</v>
      </c>
      <c r="C107" s="36">
        <v>46744372.289999999</v>
      </c>
      <c r="D107" s="36">
        <v>2891042.26</v>
      </c>
      <c r="E107" s="37">
        <v>6.1848E-2</v>
      </c>
      <c r="F107" s="36">
        <v>590794.01</v>
      </c>
      <c r="G107" s="37">
        <v>1.2638999999999999E-2</v>
      </c>
    </row>
    <row r="108" spans="1:7" x14ac:dyDescent="0.25">
      <c r="A108" s="71" t="s">
        <v>130</v>
      </c>
      <c r="B108" s="72"/>
      <c r="C108" s="41">
        <v>776340663.17999995</v>
      </c>
      <c r="D108" s="41">
        <v>367672832.42000002</v>
      </c>
      <c r="E108" s="42">
        <v>0.47359699999999999</v>
      </c>
      <c r="F108" s="41">
        <v>134049777.72</v>
      </c>
      <c r="G108" s="42">
        <v>0.17266899999999999</v>
      </c>
    </row>
    <row r="109" spans="1:7" ht="6.95" customHeight="1" x14ac:dyDescent="0.25"/>
    <row r="110" spans="1:7" ht="6.95" customHeight="1" x14ac:dyDescent="0.25"/>
    <row r="111" spans="1:7" x14ac:dyDescent="0.25"/>
    <row r="112" spans="1:7" ht="15.75" x14ac:dyDescent="0.25">
      <c r="A112" s="43"/>
      <c r="B112" s="43"/>
      <c r="C112" s="43"/>
      <c r="D112" s="43"/>
      <c r="E112" s="43"/>
      <c r="F112" s="43"/>
      <c r="G112" s="43"/>
    </row>
    <row r="113" spans="1:7" x14ac:dyDescent="0.25"/>
    <row r="114" spans="1:7" ht="15.75" x14ac:dyDescent="0.25">
      <c r="A114" s="69" t="s">
        <v>39</v>
      </c>
      <c r="B114" s="70"/>
      <c r="C114" s="70"/>
      <c r="D114" s="70"/>
      <c r="E114" s="70"/>
      <c r="F114" s="70"/>
      <c r="G114" s="70"/>
    </row>
    <row r="115" spans="1:7" ht="15.75" x14ac:dyDescent="0.25">
      <c r="A115" s="69" t="s">
        <v>141</v>
      </c>
      <c r="B115" s="70"/>
      <c r="C115" s="70"/>
      <c r="D115" s="70"/>
      <c r="E115" s="70"/>
      <c r="F115" s="70"/>
      <c r="G115" s="70"/>
    </row>
    <row r="116" spans="1:7" ht="38.25" x14ac:dyDescent="0.25">
      <c r="A116" s="34" t="s">
        <v>132</v>
      </c>
      <c r="B116" s="34" t="s">
        <v>134</v>
      </c>
      <c r="C116" s="33" t="s">
        <v>18</v>
      </c>
      <c r="D116" s="33" t="s">
        <v>19</v>
      </c>
      <c r="E116" s="33" t="s">
        <v>43</v>
      </c>
      <c r="F116" s="33" t="s">
        <v>21</v>
      </c>
      <c r="G116" s="33" t="s">
        <v>44</v>
      </c>
    </row>
    <row r="117" spans="1:7" ht="15.75" x14ac:dyDescent="0.25">
      <c r="A117" s="44">
        <v>1</v>
      </c>
      <c r="B117" s="35" t="s">
        <v>85</v>
      </c>
      <c r="C117" s="36">
        <v>2903.5</v>
      </c>
      <c r="D117" s="36">
        <v>2903.5</v>
      </c>
      <c r="E117" s="37">
        <v>1</v>
      </c>
      <c r="F117" s="36">
        <v>2903.5</v>
      </c>
      <c r="G117" s="37">
        <v>1</v>
      </c>
    </row>
    <row r="118" spans="1:7" ht="15.75" x14ac:dyDescent="0.25">
      <c r="A118" s="44">
        <v>2</v>
      </c>
      <c r="B118" s="35" t="s">
        <v>87</v>
      </c>
      <c r="C118" s="36">
        <v>11887.26</v>
      </c>
      <c r="D118" s="36">
        <v>11887.26</v>
      </c>
      <c r="E118" s="37">
        <v>1</v>
      </c>
      <c r="F118" s="36">
        <v>11887.26</v>
      </c>
      <c r="G118" s="37">
        <v>1</v>
      </c>
    </row>
    <row r="119" spans="1:7" ht="15.75" x14ac:dyDescent="0.25">
      <c r="A119" s="44">
        <v>3</v>
      </c>
      <c r="B119" s="35" t="s">
        <v>88</v>
      </c>
      <c r="C119" s="36">
        <v>4572.3999999999996</v>
      </c>
      <c r="D119" s="36">
        <v>4572.3999999999996</v>
      </c>
      <c r="E119" s="37">
        <v>1</v>
      </c>
      <c r="F119" s="36">
        <v>4572.3999999999996</v>
      </c>
      <c r="G119" s="37">
        <v>1</v>
      </c>
    </row>
    <row r="120" spans="1:7" ht="15.75" x14ac:dyDescent="0.25">
      <c r="A120" s="44">
        <v>4</v>
      </c>
      <c r="B120" s="35" t="s">
        <v>89</v>
      </c>
      <c r="C120" s="36">
        <v>9780</v>
      </c>
      <c r="D120" s="36">
        <v>9780</v>
      </c>
      <c r="E120" s="37">
        <v>1</v>
      </c>
      <c r="F120" s="36">
        <v>9780</v>
      </c>
      <c r="G120" s="37">
        <v>1</v>
      </c>
    </row>
    <row r="121" spans="1:7" ht="15.75" x14ac:dyDescent="0.25">
      <c r="A121" s="44">
        <v>5</v>
      </c>
      <c r="B121" s="35" t="s">
        <v>90</v>
      </c>
      <c r="C121" s="36">
        <v>13192.22</v>
      </c>
      <c r="D121" s="36">
        <v>13192.22</v>
      </c>
      <c r="E121" s="37">
        <v>1</v>
      </c>
      <c r="F121" s="36">
        <v>13192.22</v>
      </c>
      <c r="G121" s="37">
        <v>1</v>
      </c>
    </row>
    <row r="122" spans="1:7" ht="15.75" x14ac:dyDescent="0.25">
      <c r="A122" s="44">
        <v>6</v>
      </c>
      <c r="B122" s="35" t="s">
        <v>91</v>
      </c>
      <c r="C122" s="36">
        <v>206700</v>
      </c>
      <c r="D122" s="36">
        <v>206700</v>
      </c>
      <c r="E122" s="37">
        <v>1</v>
      </c>
      <c r="F122" s="36">
        <v>206700</v>
      </c>
      <c r="G122" s="37">
        <v>1</v>
      </c>
    </row>
    <row r="123" spans="1:7" ht="15.75" x14ac:dyDescent="0.25">
      <c r="A123" s="44">
        <v>7</v>
      </c>
      <c r="B123" s="35" t="s">
        <v>92</v>
      </c>
      <c r="C123" s="36">
        <v>14400</v>
      </c>
      <c r="D123" s="36">
        <v>14400</v>
      </c>
      <c r="E123" s="37">
        <v>1</v>
      </c>
      <c r="F123" s="36">
        <v>14400</v>
      </c>
      <c r="G123" s="37">
        <v>1</v>
      </c>
    </row>
    <row r="124" spans="1:7" ht="15.75" x14ac:dyDescent="0.25">
      <c r="A124" s="44">
        <v>8</v>
      </c>
      <c r="B124" s="35" t="s">
        <v>93</v>
      </c>
      <c r="C124" s="36">
        <v>3094</v>
      </c>
      <c r="D124" s="36">
        <v>3094</v>
      </c>
      <c r="E124" s="37">
        <v>1</v>
      </c>
      <c r="F124" s="36">
        <v>3094</v>
      </c>
      <c r="G124" s="37">
        <v>1</v>
      </c>
    </row>
    <row r="125" spans="1:7" ht="15.75" x14ac:dyDescent="0.25">
      <c r="A125" s="44">
        <v>9</v>
      </c>
      <c r="B125" s="35" t="s">
        <v>94</v>
      </c>
      <c r="C125" s="36">
        <v>93923.02</v>
      </c>
      <c r="D125" s="36">
        <v>93923.02</v>
      </c>
      <c r="E125" s="37">
        <v>1</v>
      </c>
      <c r="F125" s="36">
        <v>93923.02</v>
      </c>
      <c r="G125" s="37">
        <v>1</v>
      </c>
    </row>
    <row r="126" spans="1:7" ht="15.75" x14ac:dyDescent="0.25">
      <c r="A126" s="44">
        <v>10</v>
      </c>
      <c r="B126" s="35" t="s">
        <v>98</v>
      </c>
      <c r="C126" s="36">
        <v>1200000</v>
      </c>
      <c r="D126" s="36">
        <v>1062440.46</v>
      </c>
      <c r="E126" s="37">
        <v>0.88536700000000002</v>
      </c>
      <c r="F126" s="36">
        <v>1061855.46</v>
      </c>
      <c r="G126" s="37">
        <v>0.88488</v>
      </c>
    </row>
    <row r="127" spans="1:7" ht="15.75" x14ac:dyDescent="0.25">
      <c r="A127" s="44">
        <v>11</v>
      </c>
      <c r="B127" s="35" t="s">
        <v>51</v>
      </c>
      <c r="C127" s="36">
        <v>29637812</v>
      </c>
      <c r="D127" s="36">
        <v>8539141.2100000009</v>
      </c>
      <c r="E127" s="37">
        <v>0.28811599999999998</v>
      </c>
      <c r="F127" s="36">
        <v>8539141.2100000009</v>
      </c>
      <c r="G127" s="37">
        <v>0.28811599999999998</v>
      </c>
    </row>
    <row r="128" spans="1:7" ht="15.75" x14ac:dyDescent="0.25">
      <c r="A128" s="44">
        <v>12</v>
      </c>
      <c r="B128" s="35" t="s">
        <v>103</v>
      </c>
      <c r="C128" s="36">
        <v>1393825.71</v>
      </c>
      <c r="D128" s="36">
        <v>632472.88</v>
      </c>
      <c r="E128" s="37">
        <v>0.453768</v>
      </c>
      <c r="F128" s="36">
        <v>324707.03000000003</v>
      </c>
      <c r="G128" s="37">
        <v>0.232961</v>
      </c>
    </row>
    <row r="129" spans="1:7" ht="15.75" x14ac:dyDescent="0.25">
      <c r="A129" s="44">
        <v>13</v>
      </c>
      <c r="B129" s="35" t="s">
        <v>100</v>
      </c>
      <c r="C129" s="36">
        <v>1209772.3700000001</v>
      </c>
      <c r="D129" s="36">
        <v>277496</v>
      </c>
      <c r="E129" s="37">
        <v>0.229379</v>
      </c>
      <c r="F129" s="36">
        <v>269696</v>
      </c>
      <c r="G129" s="37">
        <v>0.22293099999999999</v>
      </c>
    </row>
    <row r="130" spans="1:7" ht="15.75" x14ac:dyDescent="0.25">
      <c r="A130" s="44">
        <v>14</v>
      </c>
      <c r="B130" s="35" t="s">
        <v>95</v>
      </c>
      <c r="C130" s="36">
        <v>180000</v>
      </c>
      <c r="D130" s="36">
        <v>50742.18</v>
      </c>
      <c r="E130" s="37">
        <v>0.28190100000000001</v>
      </c>
      <c r="F130" s="36">
        <v>39565.21</v>
      </c>
      <c r="G130" s="37">
        <v>0.219807</v>
      </c>
    </row>
    <row r="131" spans="1:7" ht="15.75" x14ac:dyDescent="0.25">
      <c r="A131" s="44">
        <v>15</v>
      </c>
      <c r="B131" s="35" t="s">
        <v>56</v>
      </c>
      <c r="C131" s="36">
        <v>6729277.4100000001</v>
      </c>
      <c r="D131" s="36">
        <v>1374087</v>
      </c>
      <c r="E131" s="37">
        <v>0.20419499999999999</v>
      </c>
      <c r="F131" s="36">
        <v>1159439</v>
      </c>
      <c r="G131" s="37">
        <v>0.17229800000000001</v>
      </c>
    </row>
    <row r="132" spans="1:7" ht="15.75" x14ac:dyDescent="0.25">
      <c r="A132" s="44">
        <v>16</v>
      </c>
      <c r="B132" s="35" t="s">
        <v>83</v>
      </c>
      <c r="C132" s="36">
        <v>1500000</v>
      </c>
      <c r="D132" s="36">
        <v>322062.40000000002</v>
      </c>
      <c r="E132" s="37">
        <v>0.21470800000000001</v>
      </c>
      <c r="F132" s="36">
        <v>240779.67</v>
      </c>
      <c r="G132" s="37">
        <v>0.16052</v>
      </c>
    </row>
    <row r="133" spans="1:7" ht="15.75" x14ac:dyDescent="0.25">
      <c r="A133" s="44">
        <v>17</v>
      </c>
      <c r="B133" s="35" t="s">
        <v>70</v>
      </c>
      <c r="C133" s="36">
        <v>109912118.73999999</v>
      </c>
      <c r="D133" s="36">
        <v>66246757.159999996</v>
      </c>
      <c r="E133" s="37">
        <v>0.60272499999999996</v>
      </c>
      <c r="F133" s="36">
        <v>17408435.18</v>
      </c>
      <c r="G133" s="37">
        <v>0.158385</v>
      </c>
    </row>
    <row r="134" spans="1:7" ht="15.75" x14ac:dyDescent="0.25">
      <c r="A134" s="44">
        <v>18</v>
      </c>
      <c r="B134" s="35" t="s">
        <v>96</v>
      </c>
      <c r="C134" s="36">
        <v>12821007.689999999</v>
      </c>
      <c r="D134" s="36">
        <v>7875961.8200000003</v>
      </c>
      <c r="E134" s="37">
        <v>0.61430099999999999</v>
      </c>
      <c r="F134" s="36">
        <v>1951433.06</v>
      </c>
      <c r="G134" s="37">
        <v>0.15220600000000001</v>
      </c>
    </row>
    <row r="135" spans="1:7" ht="15.75" x14ac:dyDescent="0.25">
      <c r="A135" s="44">
        <v>19</v>
      </c>
      <c r="B135" s="35" t="s">
        <v>62</v>
      </c>
      <c r="C135" s="36">
        <v>19296134.640000001</v>
      </c>
      <c r="D135" s="36">
        <v>13484263.99</v>
      </c>
      <c r="E135" s="37">
        <v>0.69880600000000004</v>
      </c>
      <c r="F135" s="36">
        <v>2932119.62</v>
      </c>
      <c r="G135" s="37">
        <v>0.15195400000000001</v>
      </c>
    </row>
    <row r="136" spans="1:7" ht="15.75" x14ac:dyDescent="0.25">
      <c r="A136" s="44">
        <v>20</v>
      </c>
      <c r="B136" s="35" t="s">
        <v>67</v>
      </c>
      <c r="C136" s="36">
        <v>13783394.49</v>
      </c>
      <c r="D136" s="36">
        <v>8063667.6799999997</v>
      </c>
      <c r="E136" s="37">
        <v>0.58502799999999999</v>
      </c>
      <c r="F136" s="36">
        <v>2079501.29</v>
      </c>
      <c r="G136" s="37">
        <v>0.15087</v>
      </c>
    </row>
    <row r="137" spans="1:7" ht="15.75" x14ac:dyDescent="0.25">
      <c r="A137" s="44">
        <v>21</v>
      </c>
      <c r="B137" s="35" t="s">
        <v>78</v>
      </c>
      <c r="C137" s="36">
        <v>7560859.5999999996</v>
      </c>
      <c r="D137" s="36">
        <v>2331992.27</v>
      </c>
      <c r="E137" s="37">
        <v>0.30842999999999998</v>
      </c>
      <c r="F137" s="36">
        <v>1074521.93</v>
      </c>
      <c r="G137" s="37">
        <v>0.14211599999999999</v>
      </c>
    </row>
    <row r="138" spans="1:7" ht="15.75" x14ac:dyDescent="0.25">
      <c r="A138" s="44">
        <v>22</v>
      </c>
      <c r="B138" s="35" t="s">
        <v>109</v>
      </c>
      <c r="C138" s="36">
        <v>18993369.140000001</v>
      </c>
      <c r="D138" s="36">
        <v>4649639.5</v>
      </c>
      <c r="E138" s="37">
        <v>0.24480299999999999</v>
      </c>
      <c r="F138" s="36">
        <v>2628950.7599999998</v>
      </c>
      <c r="G138" s="37">
        <v>0.13841400000000001</v>
      </c>
    </row>
    <row r="139" spans="1:7" ht="15.75" x14ac:dyDescent="0.25">
      <c r="A139" s="44">
        <v>23</v>
      </c>
      <c r="B139" s="35" t="s">
        <v>114</v>
      </c>
      <c r="C139" s="36">
        <v>250000</v>
      </c>
      <c r="D139" s="36">
        <v>32806.9</v>
      </c>
      <c r="E139" s="37">
        <v>0.13122800000000001</v>
      </c>
      <c r="F139" s="36">
        <v>32806.9</v>
      </c>
      <c r="G139" s="37">
        <v>0.13122800000000001</v>
      </c>
    </row>
    <row r="140" spans="1:7" ht="15.75" x14ac:dyDescent="0.25">
      <c r="A140" s="44">
        <v>24</v>
      </c>
      <c r="B140" s="35" t="s">
        <v>104</v>
      </c>
      <c r="C140" s="36">
        <v>2153262.5099999998</v>
      </c>
      <c r="D140" s="36">
        <v>734842.05</v>
      </c>
      <c r="E140" s="37">
        <v>0.34126899999999999</v>
      </c>
      <c r="F140" s="36">
        <v>277779.08</v>
      </c>
      <c r="G140" s="37">
        <v>0.12900400000000001</v>
      </c>
    </row>
    <row r="141" spans="1:7" ht="15.75" x14ac:dyDescent="0.25">
      <c r="A141" s="44">
        <v>25</v>
      </c>
      <c r="B141" s="35" t="s">
        <v>58</v>
      </c>
      <c r="C141" s="36">
        <v>300000</v>
      </c>
      <c r="D141" s="36">
        <v>99833.33</v>
      </c>
      <c r="E141" s="37">
        <v>0.33277800000000002</v>
      </c>
      <c r="F141" s="36">
        <v>30083.33</v>
      </c>
      <c r="G141" s="37">
        <v>0.10027800000000001</v>
      </c>
    </row>
    <row r="142" spans="1:7" ht="15.75" x14ac:dyDescent="0.25">
      <c r="A142" s="44">
        <v>26</v>
      </c>
      <c r="B142" s="35" t="s">
        <v>115</v>
      </c>
      <c r="C142" s="36">
        <v>500000</v>
      </c>
      <c r="D142" s="36">
        <v>108635</v>
      </c>
      <c r="E142" s="37">
        <v>0.21726999999999999</v>
      </c>
      <c r="F142" s="36">
        <v>36919</v>
      </c>
      <c r="G142" s="37">
        <v>7.3838000000000001E-2</v>
      </c>
    </row>
    <row r="143" spans="1:7" ht="15.75" x14ac:dyDescent="0.25">
      <c r="A143" s="44">
        <v>27</v>
      </c>
      <c r="B143" s="35" t="s">
        <v>105</v>
      </c>
      <c r="C143" s="36">
        <v>2914766.64</v>
      </c>
      <c r="D143" s="36">
        <v>275691.99</v>
      </c>
      <c r="E143" s="37">
        <v>9.4585000000000002E-2</v>
      </c>
      <c r="F143" s="36">
        <v>154180.49</v>
      </c>
      <c r="G143" s="37">
        <v>5.2895999999999999E-2</v>
      </c>
    </row>
    <row r="144" spans="1:7" ht="15.75" x14ac:dyDescent="0.25">
      <c r="A144" s="44">
        <v>28</v>
      </c>
      <c r="B144" s="35" t="s">
        <v>111</v>
      </c>
      <c r="C144" s="36">
        <v>287500</v>
      </c>
      <c r="D144" s="36">
        <v>60935.4</v>
      </c>
      <c r="E144" s="37">
        <v>0.211949</v>
      </c>
      <c r="F144" s="36">
        <v>12947.4</v>
      </c>
      <c r="G144" s="37">
        <v>4.5033999999999998E-2</v>
      </c>
    </row>
    <row r="145" spans="1:7" ht="15.75" x14ac:dyDescent="0.25">
      <c r="A145" s="44">
        <v>29</v>
      </c>
      <c r="B145" s="35" t="s">
        <v>117</v>
      </c>
      <c r="C145" s="36">
        <v>4572978.3899999997</v>
      </c>
      <c r="D145" s="36">
        <v>767227.44</v>
      </c>
      <c r="E145" s="37">
        <v>0.16777400000000001</v>
      </c>
      <c r="F145" s="36">
        <v>198093.16</v>
      </c>
      <c r="G145" s="37">
        <v>4.3318000000000002E-2</v>
      </c>
    </row>
    <row r="146" spans="1:7" ht="15.75" x14ac:dyDescent="0.25">
      <c r="A146" s="44">
        <v>30</v>
      </c>
      <c r="B146" s="35" t="s">
        <v>112</v>
      </c>
      <c r="C146" s="36">
        <v>852154.55</v>
      </c>
      <c r="D146" s="36">
        <v>34013.75</v>
      </c>
      <c r="E146" s="37">
        <v>3.9914999999999999E-2</v>
      </c>
      <c r="F146" s="36">
        <v>33773.75</v>
      </c>
      <c r="G146" s="37">
        <v>3.9633000000000002E-2</v>
      </c>
    </row>
    <row r="147" spans="1:7" ht="15.75" x14ac:dyDescent="0.25">
      <c r="A147" s="44">
        <v>31</v>
      </c>
      <c r="B147" s="35" t="s">
        <v>50</v>
      </c>
      <c r="C147" s="36">
        <v>2800000</v>
      </c>
      <c r="D147" s="36">
        <v>325647.13</v>
      </c>
      <c r="E147" s="37">
        <v>0.116303</v>
      </c>
      <c r="F147" s="36">
        <v>110831.97</v>
      </c>
      <c r="G147" s="37">
        <v>3.9583E-2</v>
      </c>
    </row>
    <row r="148" spans="1:7" ht="15.75" x14ac:dyDescent="0.25">
      <c r="A148" s="44">
        <v>32</v>
      </c>
      <c r="B148" s="35" t="s">
        <v>123</v>
      </c>
      <c r="C148" s="36">
        <v>6001711.5300000003</v>
      </c>
      <c r="D148" s="36">
        <v>387523.23</v>
      </c>
      <c r="E148" s="37">
        <v>6.4569000000000001E-2</v>
      </c>
      <c r="F148" s="36">
        <v>149287.76999999999</v>
      </c>
      <c r="G148" s="37">
        <v>2.4874E-2</v>
      </c>
    </row>
    <row r="149" spans="1:7" ht="15.75" x14ac:dyDescent="0.25">
      <c r="A149" s="44">
        <v>33</v>
      </c>
      <c r="B149" s="35" t="s">
        <v>120</v>
      </c>
      <c r="C149" s="36">
        <v>1397265.19</v>
      </c>
      <c r="D149" s="36">
        <v>51364.639999999999</v>
      </c>
      <c r="E149" s="37">
        <v>3.6761000000000002E-2</v>
      </c>
      <c r="F149" s="36">
        <v>28726</v>
      </c>
      <c r="G149" s="37">
        <v>2.0559000000000001E-2</v>
      </c>
    </row>
    <row r="150" spans="1:7" ht="15.75" x14ac:dyDescent="0.25">
      <c r="A150" s="44">
        <v>34</v>
      </c>
      <c r="B150" s="35" t="s">
        <v>106</v>
      </c>
      <c r="C150" s="36">
        <v>4301022</v>
      </c>
      <c r="D150" s="36">
        <v>129402.71</v>
      </c>
      <c r="E150" s="37">
        <v>3.0086999999999999E-2</v>
      </c>
      <c r="F150" s="36">
        <v>74188.47</v>
      </c>
      <c r="G150" s="37">
        <v>1.7249E-2</v>
      </c>
    </row>
    <row r="151" spans="1:7" ht="15.75" x14ac:dyDescent="0.25">
      <c r="A151" s="44">
        <v>35</v>
      </c>
      <c r="B151" s="35" t="s">
        <v>129</v>
      </c>
      <c r="C151" s="36">
        <v>6729700.0099999998</v>
      </c>
      <c r="D151" s="36">
        <v>800230.86</v>
      </c>
      <c r="E151" s="37">
        <v>0.11891</v>
      </c>
      <c r="F151" s="36">
        <v>115816.49</v>
      </c>
      <c r="G151" s="37">
        <v>1.721E-2</v>
      </c>
    </row>
    <row r="152" spans="1:7" ht="15.75" x14ac:dyDescent="0.25">
      <c r="A152" s="44">
        <v>36</v>
      </c>
      <c r="B152" s="35" t="s">
        <v>118</v>
      </c>
      <c r="C152" s="36">
        <v>3518688.61</v>
      </c>
      <c r="D152" s="36">
        <v>60263.69</v>
      </c>
      <c r="E152" s="37">
        <v>1.7127E-2</v>
      </c>
      <c r="F152" s="36">
        <v>49284.63</v>
      </c>
      <c r="G152" s="37">
        <v>1.4007E-2</v>
      </c>
    </row>
    <row r="153" spans="1:7" ht="15.75" x14ac:dyDescent="0.25">
      <c r="A153" s="44">
        <v>37</v>
      </c>
      <c r="B153" s="35" t="s">
        <v>52</v>
      </c>
      <c r="C153" s="36">
        <v>362188</v>
      </c>
      <c r="D153" s="36">
        <v>16572</v>
      </c>
      <c r="E153" s="37">
        <v>4.5754999999999997E-2</v>
      </c>
      <c r="F153" s="36">
        <v>4119</v>
      </c>
      <c r="G153" s="37">
        <v>1.1372999999999999E-2</v>
      </c>
    </row>
    <row r="154" spans="1:7" ht="15.75" x14ac:dyDescent="0.25">
      <c r="A154" s="44">
        <v>38</v>
      </c>
      <c r="B154" s="35" t="s">
        <v>127</v>
      </c>
      <c r="C154" s="36">
        <v>6192548.1600000001</v>
      </c>
      <c r="D154" s="36">
        <v>148392.44</v>
      </c>
      <c r="E154" s="37">
        <v>2.3963000000000002E-2</v>
      </c>
      <c r="F154" s="36">
        <v>65248.84</v>
      </c>
      <c r="G154" s="37">
        <v>1.0536999999999999E-2</v>
      </c>
    </row>
    <row r="155" spans="1:7" ht="15.75" x14ac:dyDescent="0.25">
      <c r="A155" s="44">
        <v>39</v>
      </c>
      <c r="B155" s="35" t="s">
        <v>121</v>
      </c>
      <c r="C155" s="36">
        <v>3864404.4</v>
      </c>
      <c r="D155" s="36">
        <v>147221</v>
      </c>
      <c r="E155" s="37">
        <v>3.8096999999999999E-2</v>
      </c>
      <c r="F155" s="36">
        <v>39488.31</v>
      </c>
      <c r="G155" s="37">
        <v>1.0218E-2</v>
      </c>
    </row>
    <row r="156" spans="1:7" ht="15.75" x14ac:dyDescent="0.25">
      <c r="A156" s="44">
        <v>40</v>
      </c>
      <c r="B156" s="35" t="s">
        <v>80</v>
      </c>
      <c r="C156" s="36">
        <v>713645</v>
      </c>
      <c r="D156" s="36">
        <v>6960</v>
      </c>
      <c r="E156" s="37">
        <v>9.7529999999999995E-3</v>
      </c>
      <c r="F156" s="36">
        <v>5220</v>
      </c>
      <c r="G156" s="37">
        <v>7.3150000000000003E-3</v>
      </c>
    </row>
    <row r="157" spans="1:7" ht="15.75" x14ac:dyDescent="0.25">
      <c r="A157" s="44">
        <v>41</v>
      </c>
      <c r="B157" s="35" t="s">
        <v>124</v>
      </c>
      <c r="C157" s="36">
        <v>5913103.3200000003</v>
      </c>
      <c r="D157" s="36">
        <v>332994.3</v>
      </c>
      <c r="E157" s="37">
        <v>5.6314999999999997E-2</v>
      </c>
      <c r="F157" s="36">
        <v>29636</v>
      </c>
      <c r="G157" s="37">
        <v>5.012E-3</v>
      </c>
    </row>
    <row r="158" spans="1:7" ht="15.75" x14ac:dyDescent="0.25">
      <c r="A158" s="44">
        <v>42</v>
      </c>
      <c r="B158" s="35" t="s">
        <v>122</v>
      </c>
      <c r="C158" s="36">
        <v>5006534.1500000004</v>
      </c>
      <c r="D158" s="36">
        <v>576716.79</v>
      </c>
      <c r="E158" s="37">
        <v>0.115193</v>
      </c>
      <c r="F158" s="36">
        <v>21469</v>
      </c>
      <c r="G158" s="37">
        <v>4.2880000000000001E-3</v>
      </c>
    </row>
    <row r="159" spans="1:7" ht="15.75" x14ac:dyDescent="0.25">
      <c r="A159" s="44">
        <v>43</v>
      </c>
      <c r="B159" s="35" t="s">
        <v>107</v>
      </c>
      <c r="C159" s="36">
        <v>850871.85</v>
      </c>
      <c r="D159" s="36">
        <v>41616</v>
      </c>
      <c r="E159" s="37">
        <v>4.8910000000000002E-2</v>
      </c>
      <c r="F159" s="36">
        <v>1543</v>
      </c>
      <c r="G159" s="37">
        <v>1.8129999999999999E-3</v>
      </c>
    </row>
    <row r="160" spans="1:7" ht="15.75" x14ac:dyDescent="0.25">
      <c r="A160" s="44">
        <v>44</v>
      </c>
      <c r="B160" s="35" t="s">
        <v>119</v>
      </c>
      <c r="C160" s="36">
        <v>4471017.4400000004</v>
      </c>
      <c r="D160" s="36">
        <v>98439.19</v>
      </c>
      <c r="E160" s="37">
        <v>2.2016999999999998E-2</v>
      </c>
      <c r="F160" s="36">
        <v>6565.34</v>
      </c>
      <c r="G160" s="37">
        <v>1.4679999999999999E-3</v>
      </c>
    </row>
    <row r="161" spans="1:7" ht="15.75" x14ac:dyDescent="0.25">
      <c r="A161" s="44">
        <v>45</v>
      </c>
      <c r="B161" s="35" t="s">
        <v>125</v>
      </c>
      <c r="C161" s="36">
        <v>1578553.7</v>
      </c>
      <c r="D161" s="36">
        <v>53446.95</v>
      </c>
      <c r="E161" s="37">
        <v>3.3857999999999999E-2</v>
      </c>
      <c r="F161" s="36">
        <v>1652.96</v>
      </c>
      <c r="G161" s="37">
        <v>1.047E-3</v>
      </c>
    </row>
    <row r="162" spans="1:7" ht="15.75" x14ac:dyDescent="0.25">
      <c r="A162" s="44">
        <v>46</v>
      </c>
      <c r="B162" s="35" t="s">
        <v>126</v>
      </c>
      <c r="C162" s="36">
        <v>4227567.4000000004</v>
      </c>
      <c r="D162" s="36">
        <v>267452.59000000003</v>
      </c>
      <c r="E162" s="37">
        <v>6.3264000000000001E-2</v>
      </c>
      <c r="F162" s="36">
        <v>1342</v>
      </c>
      <c r="G162" s="37">
        <v>3.1700000000000001E-4</v>
      </c>
    </row>
    <row r="163" spans="1:7" ht="15.75" x14ac:dyDescent="0.25">
      <c r="A163" s="44">
        <v>47</v>
      </c>
      <c r="B163" s="35" t="s">
        <v>61</v>
      </c>
      <c r="C163" s="36">
        <v>35000</v>
      </c>
      <c r="D163" s="36">
        <v>0</v>
      </c>
      <c r="E163" s="37">
        <v>0</v>
      </c>
      <c r="F163" s="36">
        <v>0</v>
      </c>
      <c r="G163" s="37">
        <v>0</v>
      </c>
    </row>
    <row r="164" spans="1:7" x14ac:dyDescent="0.25">
      <c r="A164" s="71" t="s">
        <v>130</v>
      </c>
      <c r="B164" s="72"/>
      <c r="C164" s="41">
        <v>294372507.04000002</v>
      </c>
      <c r="D164" s="41">
        <v>120829406.33</v>
      </c>
      <c r="E164" s="42">
        <v>0.410464</v>
      </c>
      <c r="F164" s="41">
        <v>41551600.710000001</v>
      </c>
      <c r="G164" s="42">
        <v>0.141153</v>
      </c>
    </row>
    <row r="165" spans="1:7" ht="6.95" customHeight="1" x14ac:dyDescent="0.25"/>
    <row r="166" spans="1:7" x14ac:dyDescent="0.25"/>
    <row r="167" spans="1:7" x14ac:dyDescent="0.25"/>
    <row r="168" spans="1:7" ht="15.75" x14ac:dyDescent="0.25">
      <c r="A168" s="43"/>
      <c r="B168" s="43"/>
      <c r="C168" s="43"/>
      <c r="D168" s="43"/>
      <c r="E168" s="43"/>
      <c r="F168" s="43"/>
      <c r="G168" s="43"/>
    </row>
    <row r="169" spans="1:7" x14ac:dyDescent="0.25"/>
    <row r="170" spans="1:7" ht="15.75" x14ac:dyDescent="0.25">
      <c r="A170" s="69" t="s">
        <v>39</v>
      </c>
      <c r="B170" s="70"/>
      <c r="C170" s="70"/>
      <c r="D170" s="70"/>
      <c r="E170" s="70"/>
      <c r="F170" s="70"/>
      <c r="G170" s="70"/>
    </row>
    <row r="171" spans="1:7" ht="15.75" x14ac:dyDescent="0.25">
      <c r="A171" s="69" t="s">
        <v>141</v>
      </c>
      <c r="B171" s="70"/>
      <c r="C171" s="70"/>
      <c r="D171" s="70"/>
      <c r="E171" s="70"/>
      <c r="F171" s="70"/>
      <c r="G171" s="70"/>
    </row>
    <row r="172" spans="1:7" ht="38.25" x14ac:dyDescent="0.25">
      <c r="A172" s="34" t="s">
        <v>132</v>
      </c>
      <c r="B172" s="34" t="s">
        <v>135</v>
      </c>
      <c r="C172" s="33" t="s">
        <v>18</v>
      </c>
      <c r="D172" s="33" t="s">
        <v>19</v>
      </c>
      <c r="E172" s="33" t="s">
        <v>43</v>
      </c>
      <c r="F172" s="33" t="s">
        <v>21</v>
      </c>
      <c r="G172" s="33" t="s">
        <v>44</v>
      </c>
    </row>
    <row r="173" spans="1:7" ht="15.75" x14ac:dyDescent="0.25">
      <c r="A173" s="44">
        <v>1</v>
      </c>
      <c r="B173" s="35" t="s">
        <v>59</v>
      </c>
      <c r="C173" s="36">
        <v>179273.9</v>
      </c>
      <c r="D173" s="36">
        <v>107552.76</v>
      </c>
      <c r="E173" s="37">
        <v>0.599935</v>
      </c>
      <c r="F173" s="36">
        <v>83657.36</v>
      </c>
      <c r="G173" s="37">
        <v>0.46664600000000001</v>
      </c>
    </row>
    <row r="174" spans="1:7" ht="15.75" x14ac:dyDescent="0.25">
      <c r="A174" s="44">
        <v>2</v>
      </c>
      <c r="B174" s="35" t="s">
        <v>54</v>
      </c>
      <c r="C174" s="36">
        <v>6795000</v>
      </c>
      <c r="D174" s="36">
        <v>2624436.83</v>
      </c>
      <c r="E174" s="37">
        <v>0.38623099999999999</v>
      </c>
      <c r="F174" s="36">
        <v>2007378.06</v>
      </c>
      <c r="G174" s="37">
        <v>0.29542000000000002</v>
      </c>
    </row>
    <row r="175" spans="1:7" ht="15.75" x14ac:dyDescent="0.25">
      <c r="A175" s="44">
        <v>3</v>
      </c>
      <c r="B175" s="35" t="s">
        <v>47</v>
      </c>
      <c r="C175" s="36">
        <v>23998985.77</v>
      </c>
      <c r="D175" s="36">
        <v>12418197.560000001</v>
      </c>
      <c r="E175" s="37">
        <v>0.51744699999999999</v>
      </c>
      <c r="F175" s="36">
        <v>6107564.6399999997</v>
      </c>
      <c r="G175" s="37">
        <v>0.25449300000000002</v>
      </c>
    </row>
    <row r="176" spans="1:7" ht="15.75" x14ac:dyDescent="0.25">
      <c r="A176" s="44">
        <v>4</v>
      </c>
      <c r="B176" s="35" t="s">
        <v>66</v>
      </c>
      <c r="C176" s="36">
        <v>152216409.05000001</v>
      </c>
      <c r="D176" s="36">
        <v>86971414.810000002</v>
      </c>
      <c r="E176" s="37">
        <v>0.57136699999999996</v>
      </c>
      <c r="F176" s="36">
        <v>37918581.659999996</v>
      </c>
      <c r="G176" s="37">
        <v>0.24911</v>
      </c>
    </row>
    <row r="177" spans="1:7" ht="15.75" x14ac:dyDescent="0.25">
      <c r="A177" s="44">
        <v>5</v>
      </c>
      <c r="B177" s="35" t="s">
        <v>46</v>
      </c>
      <c r="C177" s="36">
        <v>12392580.35</v>
      </c>
      <c r="D177" s="36">
        <v>3287060.41</v>
      </c>
      <c r="E177" s="37">
        <v>0.26524399999999998</v>
      </c>
      <c r="F177" s="36">
        <v>2909672.76</v>
      </c>
      <c r="G177" s="37">
        <v>0.234792</v>
      </c>
    </row>
    <row r="178" spans="1:7" ht="15.75" x14ac:dyDescent="0.25">
      <c r="A178" s="44">
        <v>6</v>
      </c>
      <c r="B178" s="35" t="s">
        <v>69</v>
      </c>
      <c r="C178" s="36">
        <v>69177792.319999993</v>
      </c>
      <c r="D178" s="36">
        <v>46849628.829999998</v>
      </c>
      <c r="E178" s="37">
        <v>0.67723500000000003</v>
      </c>
      <c r="F178" s="36">
        <v>14081267.23</v>
      </c>
      <c r="G178" s="37">
        <v>0.20355200000000001</v>
      </c>
    </row>
    <row r="179" spans="1:7" ht="15.75" x14ac:dyDescent="0.25">
      <c r="A179" s="44">
        <v>7</v>
      </c>
      <c r="B179" s="35" t="s">
        <v>55</v>
      </c>
      <c r="C179" s="36">
        <v>5023406.87</v>
      </c>
      <c r="D179" s="36">
        <v>1003641.69</v>
      </c>
      <c r="E179" s="37">
        <v>0.199793</v>
      </c>
      <c r="F179" s="36">
        <v>1003641.69</v>
      </c>
      <c r="G179" s="37">
        <v>0.199793</v>
      </c>
    </row>
    <row r="180" spans="1:7" ht="15.75" x14ac:dyDescent="0.25">
      <c r="A180" s="44">
        <v>8</v>
      </c>
      <c r="B180" s="35" t="s">
        <v>48</v>
      </c>
      <c r="C180" s="36">
        <v>73263764.909999996</v>
      </c>
      <c r="D180" s="36">
        <v>57960138.399999999</v>
      </c>
      <c r="E180" s="37">
        <v>0.79111600000000004</v>
      </c>
      <c r="F180" s="36">
        <v>13340875.359999999</v>
      </c>
      <c r="G180" s="37">
        <v>0.18209400000000001</v>
      </c>
    </row>
    <row r="181" spans="1:7" ht="15.75" x14ac:dyDescent="0.25">
      <c r="A181" s="44">
        <v>9</v>
      </c>
      <c r="B181" s="35" t="s">
        <v>68</v>
      </c>
      <c r="C181" s="36">
        <v>54998500.479999997</v>
      </c>
      <c r="D181" s="36">
        <v>13803860.720000001</v>
      </c>
      <c r="E181" s="37">
        <v>0.25098599999999999</v>
      </c>
      <c r="F181" s="36">
        <v>9369609.4700000007</v>
      </c>
      <c r="G181" s="37">
        <v>0.17036100000000001</v>
      </c>
    </row>
    <row r="182" spans="1:7" ht="15.75" x14ac:dyDescent="0.25">
      <c r="A182" s="44">
        <v>10</v>
      </c>
      <c r="B182" s="35" t="s">
        <v>79</v>
      </c>
      <c r="C182" s="36">
        <v>6184567.8799999999</v>
      </c>
      <c r="D182" s="36">
        <v>989208.48</v>
      </c>
      <c r="E182" s="37">
        <v>0.15994800000000001</v>
      </c>
      <c r="F182" s="36">
        <v>711526.03</v>
      </c>
      <c r="G182" s="37">
        <v>0.115049</v>
      </c>
    </row>
    <row r="183" spans="1:7" ht="15.75" x14ac:dyDescent="0.25">
      <c r="A183" s="44">
        <v>11</v>
      </c>
      <c r="B183" s="35" t="s">
        <v>76</v>
      </c>
      <c r="C183" s="36">
        <v>2257987.9</v>
      </c>
      <c r="D183" s="36">
        <v>691789.13</v>
      </c>
      <c r="E183" s="37">
        <v>0.30637399999999998</v>
      </c>
      <c r="F183" s="36">
        <v>217602.28</v>
      </c>
      <c r="G183" s="37">
        <v>9.6369999999999997E-2</v>
      </c>
    </row>
    <row r="184" spans="1:7" ht="15.75" x14ac:dyDescent="0.25">
      <c r="A184" s="44">
        <v>12</v>
      </c>
      <c r="B184" s="35" t="s">
        <v>101</v>
      </c>
      <c r="C184" s="36">
        <v>16535856.73</v>
      </c>
      <c r="D184" s="36">
        <v>5316066.97</v>
      </c>
      <c r="E184" s="37">
        <v>0.32148700000000002</v>
      </c>
      <c r="F184" s="36">
        <v>1433276.96</v>
      </c>
      <c r="G184" s="37">
        <v>8.6677000000000004E-2</v>
      </c>
    </row>
    <row r="185" spans="1:7" ht="15.75" x14ac:dyDescent="0.25">
      <c r="A185" s="44">
        <v>13</v>
      </c>
      <c r="B185" s="35" t="s">
        <v>49</v>
      </c>
      <c r="C185" s="36">
        <v>997690.12</v>
      </c>
      <c r="D185" s="36">
        <v>225192.95</v>
      </c>
      <c r="E185" s="37">
        <v>0.225714</v>
      </c>
      <c r="F185" s="36">
        <v>80386.149999999994</v>
      </c>
      <c r="G185" s="37">
        <v>8.0572000000000005E-2</v>
      </c>
    </row>
    <row r="186" spans="1:7" ht="15.75" x14ac:dyDescent="0.25">
      <c r="A186" s="44">
        <v>14</v>
      </c>
      <c r="B186" s="35" t="s">
        <v>74</v>
      </c>
      <c r="C186" s="36">
        <v>1495442</v>
      </c>
      <c r="D186" s="36">
        <v>121609.72</v>
      </c>
      <c r="E186" s="37">
        <v>8.1320000000000003E-2</v>
      </c>
      <c r="F186" s="36">
        <v>98509.72</v>
      </c>
      <c r="G186" s="37">
        <v>6.5873000000000001E-2</v>
      </c>
    </row>
    <row r="187" spans="1:7" ht="15.75" x14ac:dyDescent="0.25">
      <c r="A187" s="44">
        <v>15</v>
      </c>
      <c r="B187" s="35" t="s">
        <v>99</v>
      </c>
      <c r="C187" s="36">
        <v>39098146.509999998</v>
      </c>
      <c r="D187" s="36">
        <v>13052678.439999999</v>
      </c>
      <c r="E187" s="37">
        <v>0.33384399999999997</v>
      </c>
      <c r="F187" s="36">
        <v>2506125.88</v>
      </c>
      <c r="G187" s="37">
        <v>6.4098000000000002E-2</v>
      </c>
    </row>
    <row r="188" spans="1:7" ht="15.75" x14ac:dyDescent="0.25">
      <c r="A188" s="44">
        <v>16</v>
      </c>
      <c r="B188" s="35" t="s">
        <v>75</v>
      </c>
      <c r="C188" s="36">
        <v>2012146.77</v>
      </c>
      <c r="D188" s="36">
        <v>374376.97</v>
      </c>
      <c r="E188" s="37">
        <v>0.186058</v>
      </c>
      <c r="F188" s="36">
        <v>95505.12</v>
      </c>
      <c r="G188" s="37">
        <v>4.7463999999999999E-2</v>
      </c>
    </row>
    <row r="189" spans="1:7" ht="15.75" x14ac:dyDescent="0.25">
      <c r="A189" s="44">
        <v>17</v>
      </c>
      <c r="B189" s="35" t="s">
        <v>110</v>
      </c>
      <c r="C189" s="36">
        <v>14340604.58</v>
      </c>
      <c r="D189" s="36">
        <v>975571.42</v>
      </c>
      <c r="E189" s="37">
        <v>6.8029000000000006E-2</v>
      </c>
      <c r="F189" s="36">
        <v>532996.64</v>
      </c>
      <c r="G189" s="37">
        <v>3.7166999999999999E-2</v>
      </c>
    </row>
    <row r="190" spans="1:7" ht="15.75" x14ac:dyDescent="0.25">
      <c r="A190" s="44">
        <v>18</v>
      </c>
      <c r="B190" s="35" t="s">
        <v>77</v>
      </c>
      <c r="C190" s="36">
        <v>1000000</v>
      </c>
      <c r="D190" s="36">
        <v>71000</v>
      </c>
      <c r="E190" s="37">
        <v>7.0999999999999994E-2</v>
      </c>
      <c r="F190" s="36">
        <v>0</v>
      </c>
      <c r="G190" s="37">
        <v>0</v>
      </c>
    </row>
    <row r="191" spans="1:7" x14ac:dyDescent="0.25">
      <c r="A191" s="71" t="s">
        <v>136</v>
      </c>
      <c r="B191" s="72"/>
      <c r="C191" s="41">
        <v>481968156.13999999</v>
      </c>
      <c r="D191" s="41">
        <v>246843426.09</v>
      </c>
      <c r="E191" s="42">
        <v>0.51215699999999997</v>
      </c>
      <c r="F191" s="41">
        <v>92498177.010000005</v>
      </c>
      <c r="G191" s="42">
        <v>0.19191800000000001</v>
      </c>
    </row>
    <row r="192" spans="1:7" ht="6.95" customHeight="1" x14ac:dyDescent="0.25">
      <c r="A192" s="43"/>
      <c r="B192" s="43"/>
      <c r="C192" s="43"/>
      <c r="D192" s="43"/>
      <c r="E192" s="43"/>
      <c r="F192" s="43"/>
      <c r="G192" s="43"/>
    </row>
    <row r="193" spans="1:7" ht="6.95" customHeight="1" x14ac:dyDescent="0.25"/>
    <row r="194" spans="1:7" ht="15.75" x14ac:dyDescent="0.25">
      <c r="A194" s="69" t="s">
        <v>39</v>
      </c>
      <c r="B194" s="70"/>
      <c r="C194" s="70"/>
      <c r="D194" s="70"/>
      <c r="E194" s="70"/>
      <c r="F194" s="70"/>
      <c r="G194" s="70"/>
    </row>
    <row r="195" spans="1:7" ht="15.75" x14ac:dyDescent="0.25">
      <c r="A195" s="69" t="s">
        <v>141</v>
      </c>
      <c r="B195" s="70"/>
      <c r="C195" s="70"/>
      <c r="D195" s="70"/>
      <c r="E195" s="70"/>
      <c r="F195" s="70"/>
      <c r="G195" s="70"/>
    </row>
    <row r="196" spans="1:7" ht="38.25" x14ac:dyDescent="0.25">
      <c r="A196" s="34" t="s">
        <v>132</v>
      </c>
      <c r="B196" s="34" t="s">
        <v>137</v>
      </c>
      <c r="C196" s="33" t="s">
        <v>18</v>
      </c>
      <c r="D196" s="33" t="s">
        <v>19</v>
      </c>
      <c r="E196" s="33" t="s">
        <v>43</v>
      </c>
      <c r="F196" s="33" t="s">
        <v>21</v>
      </c>
      <c r="G196" s="33" t="s">
        <v>44</v>
      </c>
    </row>
    <row r="197" spans="1:7" ht="15.75" x14ac:dyDescent="0.25">
      <c r="A197" s="44">
        <v>1</v>
      </c>
      <c r="B197" s="35" t="s">
        <v>85</v>
      </c>
      <c r="C197" s="36">
        <v>2903.5</v>
      </c>
      <c r="D197" s="36">
        <v>2903.5</v>
      </c>
      <c r="E197" s="37">
        <v>1</v>
      </c>
      <c r="F197" s="36">
        <v>2903.5</v>
      </c>
      <c r="G197" s="37">
        <v>1</v>
      </c>
    </row>
    <row r="198" spans="1:7" ht="15.75" x14ac:dyDescent="0.25">
      <c r="A198" s="44">
        <v>2</v>
      </c>
      <c r="B198" s="35" t="s">
        <v>87</v>
      </c>
      <c r="C198" s="36">
        <v>11887.26</v>
      </c>
      <c r="D198" s="36">
        <v>11887.26</v>
      </c>
      <c r="E198" s="37">
        <v>1</v>
      </c>
      <c r="F198" s="36">
        <v>11887.26</v>
      </c>
      <c r="G198" s="37">
        <v>1</v>
      </c>
    </row>
    <row r="199" spans="1:7" ht="15.75" x14ac:dyDescent="0.25">
      <c r="A199" s="44">
        <v>3</v>
      </c>
      <c r="B199" s="35" t="s">
        <v>88</v>
      </c>
      <c r="C199" s="36">
        <v>4572.3999999999996</v>
      </c>
      <c r="D199" s="36">
        <v>4572.3999999999996</v>
      </c>
      <c r="E199" s="37">
        <v>1</v>
      </c>
      <c r="F199" s="36">
        <v>4572.3999999999996</v>
      </c>
      <c r="G199" s="37">
        <v>1</v>
      </c>
    </row>
    <row r="200" spans="1:7" ht="15.75" x14ac:dyDescent="0.25">
      <c r="A200" s="44">
        <v>4</v>
      </c>
      <c r="B200" s="35" t="s">
        <v>89</v>
      </c>
      <c r="C200" s="36">
        <v>9780</v>
      </c>
      <c r="D200" s="36">
        <v>9780</v>
      </c>
      <c r="E200" s="37">
        <v>1</v>
      </c>
      <c r="F200" s="36">
        <v>9780</v>
      </c>
      <c r="G200" s="37">
        <v>1</v>
      </c>
    </row>
    <row r="201" spans="1:7" ht="15.75" x14ac:dyDescent="0.25">
      <c r="A201" s="44">
        <v>5</v>
      </c>
      <c r="B201" s="35" t="s">
        <v>90</v>
      </c>
      <c r="C201" s="36">
        <v>13192.22</v>
      </c>
      <c r="D201" s="36">
        <v>13192.22</v>
      </c>
      <c r="E201" s="37">
        <v>1</v>
      </c>
      <c r="F201" s="36">
        <v>13192.22</v>
      </c>
      <c r="G201" s="37">
        <v>1</v>
      </c>
    </row>
    <row r="202" spans="1:7" ht="15.75" x14ac:dyDescent="0.25">
      <c r="A202" s="44">
        <v>6</v>
      </c>
      <c r="B202" s="35" t="s">
        <v>91</v>
      </c>
      <c r="C202" s="36">
        <v>206700</v>
      </c>
      <c r="D202" s="36">
        <v>206700</v>
      </c>
      <c r="E202" s="37">
        <v>1</v>
      </c>
      <c r="F202" s="36">
        <v>206700</v>
      </c>
      <c r="G202" s="37">
        <v>1</v>
      </c>
    </row>
    <row r="203" spans="1:7" ht="15.75" x14ac:dyDescent="0.25">
      <c r="A203" s="44">
        <v>7</v>
      </c>
      <c r="B203" s="35" t="s">
        <v>92</v>
      </c>
      <c r="C203" s="36">
        <v>14400</v>
      </c>
      <c r="D203" s="36">
        <v>14400</v>
      </c>
      <c r="E203" s="37">
        <v>1</v>
      </c>
      <c r="F203" s="36">
        <v>14400</v>
      </c>
      <c r="G203" s="37">
        <v>1</v>
      </c>
    </row>
    <row r="204" spans="1:7" ht="15.75" x14ac:dyDescent="0.25">
      <c r="A204" s="44">
        <v>8</v>
      </c>
      <c r="B204" s="35" t="s">
        <v>93</v>
      </c>
      <c r="C204" s="36">
        <v>3094</v>
      </c>
      <c r="D204" s="36">
        <v>3094</v>
      </c>
      <c r="E204" s="37">
        <v>1</v>
      </c>
      <c r="F204" s="36">
        <v>3094</v>
      </c>
      <c r="G204" s="37">
        <v>1</v>
      </c>
    </row>
    <row r="205" spans="1:7" ht="15.75" x14ac:dyDescent="0.25">
      <c r="A205" s="44">
        <v>9</v>
      </c>
      <c r="B205" s="35" t="s">
        <v>94</v>
      </c>
      <c r="C205" s="36">
        <v>93923.02</v>
      </c>
      <c r="D205" s="36">
        <v>93923.02</v>
      </c>
      <c r="E205" s="37">
        <v>1</v>
      </c>
      <c r="F205" s="36">
        <v>93923.02</v>
      </c>
      <c r="G205" s="37">
        <v>1</v>
      </c>
    </row>
    <row r="206" spans="1:7" ht="15.75" x14ac:dyDescent="0.25">
      <c r="A206" s="44">
        <v>10</v>
      </c>
      <c r="B206" s="35" t="s">
        <v>98</v>
      </c>
      <c r="C206" s="36">
        <v>1200000</v>
      </c>
      <c r="D206" s="36">
        <v>1062440.46</v>
      </c>
      <c r="E206" s="37">
        <v>0.88536700000000002</v>
      </c>
      <c r="F206" s="36">
        <v>1061855.46</v>
      </c>
      <c r="G206" s="37">
        <v>0.88488</v>
      </c>
    </row>
    <row r="207" spans="1:7" ht="15.75" x14ac:dyDescent="0.25">
      <c r="A207" s="44">
        <v>11</v>
      </c>
      <c r="B207" s="35" t="s">
        <v>59</v>
      </c>
      <c r="C207" s="36">
        <v>179273.9</v>
      </c>
      <c r="D207" s="36">
        <v>107552.76</v>
      </c>
      <c r="E207" s="37">
        <v>0.599935</v>
      </c>
      <c r="F207" s="36">
        <v>83657.36</v>
      </c>
      <c r="G207" s="37">
        <v>0.46664600000000001</v>
      </c>
    </row>
    <row r="208" spans="1:7" ht="15.75" x14ac:dyDescent="0.25">
      <c r="A208" s="44">
        <v>12</v>
      </c>
      <c r="B208" s="35" t="s">
        <v>54</v>
      </c>
      <c r="C208" s="36">
        <v>6795000</v>
      </c>
      <c r="D208" s="36">
        <v>2624436.83</v>
      </c>
      <c r="E208" s="37">
        <v>0.38623099999999999</v>
      </c>
      <c r="F208" s="36">
        <v>2007378.06</v>
      </c>
      <c r="G208" s="37">
        <v>0.29542000000000002</v>
      </c>
    </row>
    <row r="209" spans="1:7" ht="15.75" x14ac:dyDescent="0.25">
      <c r="A209" s="44">
        <v>13</v>
      </c>
      <c r="B209" s="35" t="s">
        <v>51</v>
      </c>
      <c r="C209" s="36">
        <v>29637812</v>
      </c>
      <c r="D209" s="36">
        <v>8539141.2100000009</v>
      </c>
      <c r="E209" s="37">
        <v>0.28811599999999998</v>
      </c>
      <c r="F209" s="36">
        <v>8539141.2100000009</v>
      </c>
      <c r="G209" s="37">
        <v>0.28811599999999998</v>
      </c>
    </row>
    <row r="210" spans="1:7" ht="15.75" x14ac:dyDescent="0.25">
      <c r="A210" s="44">
        <v>14</v>
      </c>
      <c r="B210" s="35" t="s">
        <v>47</v>
      </c>
      <c r="C210" s="36">
        <v>23998985.77</v>
      </c>
      <c r="D210" s="36">
        <v>12418197.560000001</v>
      </c>
      <c r="E210" s="37">
        <v>0.51744699999999999</v>
      </c>
      <c r="F210" s="36">
        <v>6107564.6399999997</v>
      </c>
      <c r="G210" s="37">
        <v>0.25449300000000002</v>
      </c>
    </row>
    <row r="211" spans="1:7" ht="15.75" x14ac:dyDescent="0.25">
      <c r="A211" s="44">
        <v>15</v>
      </c>
      <c r="B211" s="35" t="s">
        <v>66</v>
      </c>
      <c r="C211" s="36">
        <v>152216409.05000001</v>
      </c>
      <c r="D211" s="36">
        <v>86971414.810000002</v>
      </c>
      <c r="E211" s="37">
        <v>0.57136699999999996</v>
      </c>
      <c r="F211" s="36">
        <v>37918581.659999996</v>
      </c>
      <c r="G211" s="37">
        <v>0.24911</v>
      </c>
    </row>
    <row r="212" spans="1:7" ht="15.75" x14ac:dyDescent="0.25">
      <c r="A212" s="44">
        <v>16</v>
      </c>
      <c r="B212" s="35" t="s">
        <v>46</v>
      </c>
      <c r="C212" s="36">
        <v>12392580.35</v>
      </c>
      <c r="D212" s="36">
        <v>3287060.41</v>
      </c>
      <c r="E212" s="37">
        <v>0.26524399999999998</v>
      </c>
      <c r="F212" s="36">
        <v>2909672.76</v>
      </c>
      <c r="G212" s="37">
        <v>0.234792</v>
      </c>
    </row>
    <row r="213" spans="1:7" ht="15.75" x14ac:dyDescent="0.25">
      <c r="A213" s="44">
        <v>17</v>
      </c>
      <c r="B213" s="35" t="s">
        <v>103</v>
      </c>
      <c r="C213" s="36">
        <v>1393825.71</v>
      </c>
      <c r="D213" s="36">
        <v>632472.88</v>
      </c>
      <c r="E213" s="37">
        <v>0.453768</v>
      </c>
      <c r="F213" s="36">
        <v>324707.03000000003</v>
      </c>
      <c r="G213" s="37">
        <v>0.232961</v>
      </c>
    </row>
    <row r="214" spans="1:7" ht="15.75" x14ac:dyDescent="0.25">
      <c r="A214" s="44">
        <v>18</v>
      </c>
      <c r="B214" s="35" t="s">
        <v>100</v>
      </c>
      <c r="C214" s="36">
        <v>1209772.3700000001</v>
      </c>
      <c r="D214" s="36">
        <v>277496</v>
      </c>
      <c r="E214" s="37">
        <v>0.229379</v>
      </c>
      <c r="F214" s="36">
        <v>269696</v>
      </c>
      <c r="G214" s="37">
        <v>0.22293099999999999</v>
      </c>
    </row>
    <row r="215" spans="1:7" ht="15.75" x14ac:dyDescent="0.25">
      <c r="A215" s="44">
        <v>19</v>
      </c>
      <c r="B215" s="35" t="s">
        <v>95</v>
      </c>
      <c r="C215" s="36">
        <v>180000</v>
      </c>
      <c r="D215" s="36">
        <v>50742.18</v>
      </c>
      <c r="E215" s="37">
        <v>0.28190100000000001</v>
      </c>
      <c r="F215" s="36">
        <v>39565.21</v>
      </c>
      <c r="G215" s="37">
        <v>0.219807</v>
      </c>
    </row>
    <row r="216" spans="1:7" ht="15.75" x14ac:dyDescent="0.25">
      <c r="A216" s="44">
        <v>20</v>
      </c>
      <c r="B216" s="35" t="s">
        <v>69</v>
      </c>
      <c r="C216" s="36">
        <v>69177792.319999993</v>
      </c>
      <c r="D216" s="36">
        <v>46849628.829999998</v>
      </c>
      <c r="E216" s="37">
        <v>0.67723500000000003</v>
      </c>
      <c r="F216" s="36">
        <v>14081267.23</v>
      </c>
      <c r="G216" s="37">
        <v>0.20355200000000001</v>
      </c>
    </row>
    <row r="217" spans="1:7" ht="15.75" x14ac:dyDescent="0.25">
      <c r="A217" s="44">
        <v>21</v>
      </c>
      <c r="B217" s="35" t="s">
        <v>55</v>
      </c>
      <c r="C217" s="36">
        <v>5023406.87</v>
      </c>
      <c r="D217" s="36">
        <v>1003641.69</v>
      </c>
      <c r="E217" s="37">
        <v>0.199793</v>
      </c>
      <c r="F217" s="36">
        <v>1003641.69</v>
      </c>
      <c r="G217" s="37">
        <v>0.199793</v>
      </c>
    </row>
    <row r="218" spans="1:7" ht="15.75" x14ac:dyDescent="0.25">
      <c r="A218" s="44">
        <v>22</v>
      </c>
      <c r="B218" s="35" t="s">
        <v>48</v>
      </c>
      <c r="C218" s="36">
        <v>73263764.909999996</v>
      </c>
      <c r="D218" s="36">
        <v>57960138.399999999</v>
      </c>
      <c r="E218" s="37">
        <v>0.79111600000000004</v>
      </c>
      <c r="F218" s="36">
        <v>13340875.359999999</v>
      </c>
      <c r="G218" s="37">
        <v>0.18209400000000001</v>
      </c>
    </row>
    <row r="219" spans="1:7" ht="15.75" x14ac:dyDescent="0.25">
      <c r="A219" s="44">
        <v>23</v>
      </c>
      <c r="B219" s="35" t="s">
        <v>56</v>
      </c>
      <c r="C219" s="36">
        <v>6729277.4100000001</v>
      </c>
      <c r="D219" s="36">
        <v>1374087</v>
      </c>
      <c r="E219" s="37">
        <v>0.20419499999999999</v>
      </c>
      <c r="F219" s="36">
        <v>1159439</v>
      </c>
      <c r="G219" s="37">
        <v>0.17229800000000001</v>
      </c>
    </row>
    <row r="220" spans="1:7" ht="15.75" x14ac:dyDescent="0.25">
      <c r="A220" s="44">
        <v>24</v>
      </c>
      <c r="B220" s="35" t="s">
        <v>68</v>
      </c>
      <c r="C220" s="36">
        <v>54998500.479999997</v>
      </c>
      <c r="D220" s="36">
        <v>13803860.720000001</v>
      </c>
      <c r="E220" s="37">
        <v>0.25098599999999999</v>
      </c>
      <c r="F220" s="36">
        <v>9369609.4700000007</v>
      </c>
      <c r="G220" s="37">
        <v>0.17036100000000001</v>
      </c>
    </row>
    <row r="221" spans="1:7" ht="15.75" x14ac:dyDescent="0.25">
      <c r="A221" s="44">
        <v>25</v>
      </c>
      <c r="B221" s="35" t="s">
        <v>83</v>
      </c>
      <c r="C221" s="36">
        <v>1500000</v>
      </c>
      <c r="D221" s="36">
        <v>322062.40000000002</v>
      </c>
      <c r="E221" s="37">
        <v>0.21470800000000001</v>
      </c>
      <c r="F221" s="36">
        <v>240779.67</v>
      </c>
      <c r="G221" s="37">
        <v>0.16052</v>
      </c>
    </row>
    <row r="222" spans="1:7" ht="15.75" x14ac:dyDescent="0.25">
      <c r="A222" s="44">
        <v>26</v>
      </c>
      <c r="B222" s="35" t="s">
        <v>70</v>
      </c>
      <c r="C222" s="36">
        <v>109912118.73999999</v>
      </c>
      <c r="D222" s="36">
        <v>66246757.159999996</v>
      </c>
      <c r="E222" s="37">
        <v>0.60272499999999996</v>
      </c>
      <c r="F222" s="36">
        <v>17408435.18</v>
      </c>
      <c r="G222" s="37">
        <v>0.158385</v>
      </c>
    </row>
    <row r="223" spans="1:7" ht="15.75" x14ac:dyDescent="0.25">
      <c r="A223" s="44">
        <v>27</v>
      </c>
      <c r="B223" s="35" t="s">
        <v>96</v>
      </c>
      <c r="C223" s="36">
        <v>12821007.689999999</v>
      </c>
      <c r="D223" s="36">
        <v>7875961.8200000003</v>
      </c>
      <c r="E223" s="37">
        <v>0.61430099999999999</v>
      </c>
      <c r="F223" s="36">
        <v>1951433.06</v>
      </c>
      <c r="G223" s="37">
        <v>0.15220600000000001</v>
      </c>
    </row>
    <row r="224" spans="1:7" ht="15.75" x14ac:dyDescent="0.25">
      <c r="A224" s="44">
        <v>28</v>
      </c>
      <c r="B224" s="35" t="s">
        <v>62</v>
      </c>
      <c r="C224" s="36">
        <v>19296134.640000001</v>
      </c>
      <c r="D224" s="36">
        <v>13484263.99</v>
      </c>
      <c r="E224" s="37">
        <v>0.69880600000000004</v>
      </c>
      <c r="F224" s="36">
        <v>2932119.62</v>
      </c>
      <c r="G224" s="37">
        <v>0.15195400000000001</v>
      </c>
    </row>
    <row r="225" spans="1:7" ht="15.75" x14ac:dyDescent="0.25">
      <c r="A225" s="44">
        <v>29</v>
      </c>
      <c r="B225" s="35" t="s">
        <v>67</v>
      </c>
      <c r="C225" s="36">
        <v>13783394.49</v>
      </c>
      <c r="D225" s="36">
        <v>8063667.6799999997</v>
      </c>
      <c r="E225" s="37">
        <v>0.58502799999999999</v>
      </c>
      <c r="F225" s="36">
        <v>2079501.29</v>
      </c>
      <c r="G225" s="37">
        <v>0.15087</v>
      </c>
    </row>
    <row r="226" spans="1:7" ht="15.75" x14ac:dyDescent="0.25">
      <c r="A226" s="44">
        <v>30</v>
      </c>
      <c r="B226" s="35" t="s">
        <v>78</v>
      </c>
      <c r="C226" s="36">
        <v>7560859.5999999996</v>
      </c>
      <c r="D226" s="36">
        <v>2331992.27</v>
      </c>
      <c r="E226" s="37">
        <v>0.30842999999999998</v>
      </c>
      <c r="F226" s="36">
        <v>1074521.93</v>
      </c>
      <c r="G226" s="37">
        <v>0.14211599999999999</v>
      </c>
    </row>
    <row r="227" spans="1:7" ht="15.75" x14ac:dyDescent="0.25">
      <c r="A227" s="44">
        <v>31</v>
      </c>
      <c r="B227" s="35" t="s">
        <v>109</v>
      </c>
      <c r="C227" s="36">
        <v>18993369.140000001</v>
      </c>
      <c r="D227" s="36">
        <v>4649639.5</v>
      </c>
      <c r="E227" s="37">
        <v>0.24480299999999999</v>
      </c>
      <c r="F227" s="36">
        <v>2628950.7599999998</v>
      </c>
      <c r="G227" s="37">
        <v>0.13841400000000001</v>
      </c>
    </row>
    <row r="228" spans="1:7" ht="15.75" x14ac:dyDescent="0.25">
      <c r="A228" s="44">
        <v>32</v>
      </c>
      <c r="B228" s="35" t="s">
        <v>114</v>
      </c>
      <c r="C228" s="36">
        <v>250000</v>
      </c>
      <c r="D228" s="36">
        <v>32806.9</v>
      </c>
      <c r="E228" s="37">
        <v>0.13122800000000001</v>
      </c>
      <c r="F228" s="36">
        <v>32806.9</v>
      </c>
      <c r="G228" s="37">
        <v>0.13122800000000001</v>
      </c>
    </row>
    <row r="229" spans="1:7" ht="15.75" x14ac:dyDescent="0.25">
      <c r="A229" s="44">
        <v>33</v>
      </c>
      <c r="B229" s="35" t="s">
        <v>104</v>
      </c>
      <c r="C229" s="36">
        <v>2153262.5099999998</v>
      </c>
      <c r="D229" s="36">
        <v>734842.05</v>
      </c>
      <c r="E229" s="37">
        <v>0.34126899999999999</v>
      </c>
      <c r="F229" s="36">
        <v>277779.08</v>
      </c>
      <c r="G229" s="37">
        <v>0.12900400000000001</v>
      </c>
    </row>
    <row r="230" spans="1:7" ht="15.75" x14ac:dyDescent="0.25">
      <c r="A230" s="44">
        <v>34</v>
      </c>
      <c r="B230" s="35" t="s">
        <v>79</v>
      </c>
      <c r="C230" s="36">
        <v>6184567.8799999999</v>
      </c>
      <c r="D230" s="36">
        <v>989208.48</v>
      </c>
      <c r="E230" s="37">
        <v>0.15994800000000001</v>
      </c>
      <c r="F230" s="36">
        <v>711526.03</v>
      </c>
      <c r="G230" s="37">
        <v>0.115049</v>
      </c>
    </row>
    <row r="231" spans="1:7" ht="15.75" x14ac:dyDescent="0.25">
      <c r="A231" s="44">
        <v>35</v>
      </c>
      <c r="B231" s="35" t="s">
        <v>58</v>
      </c>
      <c r="C231" s="36">
        <v>300000</v>
      </c>
      <c r="D231" s="36">
        <v>99833.33</v>
      </c>
      <c r="E231" s="37">
        <v>0.33277800000000002</v>
      </c>
      <c r="F231" s="36">
        <v>30083.33</v>
      </c>
      <c r="G231" s="37">
        <v>0.10027800000000001</v>
      </c>
    </row>
    <row r="232" spans="1:7" ht="15.75" x14ac:dyDescent="0.25">
      <c r="A232" s="44">
        <v>36</v>
      </c>
      <c r="B232" s="35" t="s">
        <v>76</v>
      </c>
      <c r="C232" s="36">
        <v>2257987.9</v>
      </c>
      <c r="D232" s="36">
        <v>691789.13</v>
      </c>
      <c r="E232" s="37">
        <v>0.30637399999999998</v>
      </c>
      <c r="F232" s="36">
        <v>217602.28</v>
      </c>
      <c r="G232" s="37">
        <v>9.6369999999999997E-2</v>
      </c>
    </row>
    <row r="233" spans="1:7" ht="15.75" x14ac:dyDescent="0.25">
      <c r="A233" s="44">
        <v>37</v>
      </c>
      <c r="B233" s="35" t="s">
        <v>101</v>
      </c>
      <c r="C233" s="36">
        <v>16535856.73</v>
      </c>
      <c r="D233" s="36">
        <v>5316066.97</v>
      </c>
      <c r="E233" s="37">
        <v>0.32148700000000002</v>
      </c>
      <c r="F233" s="36">
        <v>1433276.96</v>
      </c>
      <c r="G233" s="37">
        <v>8.6677000000000004E-2</v>
      </c>
    </row>
    <row r="234" spans="1:7" ht="15.75" x14ac:dyDescent="0.25">
      <c r="A234" s="44">
        <v>38</v>
      </c>
      <c r="B234" s="35" t="s">
        <v>49</v>
      </c>
      <c r="C234" s="36">
        <v>997690.12</v>
      </c>
      <c r="D234" s="36">
        <v>225192.95</v>
      </c>
      <c r="E234" s="37">
        <v>0.225714</v>
      </c>
      <c r="F234" s="36">
        <v>80386.149999999994</v>
      </c>
      <c r="G234" s="37">
        <v>8.0572000000000005E-2</v>
      </c>
    </row>
    <row r="235" spans="1:7" ht="15.75" x14ac:dyDescent="0.25">
      <c r="A235" s="44">
        <v>39</v>
      </c>
      <c r="B235" s="35" t="s">
        <v>115</v>
      </c>
      <c r="C235" s="36">
        <v>500000</v>
      </c>
      <c r="D235" s="36">
        <v>108635</v>
      </c>
      <c r="E235" s="37">
        <v>0.21726999999999999</v>
      </c>
      <c r="F235" s="36">
        <v>36919</v>
      </c>
      <c r="G235" s="37">
        <v>7.3838000000000001E-2</v>
      </c>
    </row>
    <row r="236" spans="1:7" ht="15.75" x14ac:dyDescent="0.25">
      <c r="A236" s="44">
        <v>40</v>
      </c>
      <c r="B236" s="35" t="s">
        <v>74</v>
      </c>
      <c r="C236" s="36">
        <v>1495442</v>
      </c>
      <c r="D236" s="36">
        <v>121609.72</v>
      </c>
      <c r="E236" s="37">
        <v>8.1320000000000003E-2</v>
      </c>
      <c r="F236" s="36">
        <v>98509.72</v>
      </c>
      <c r="G236" s="37">
        <v>6.5873000000000001E-2</v>
      </c>
    </row>
    <row r="237" spans="1:7" ht="15.75" x14ac:dyDescent="0.25">
      <c r="A237" s="44">
        <v>41</v>
      </c>
      <c r="B237" s="35" t="s">
        <v>99</v>
      </c>
      <c r="C237" s="36">
        <v>39098146.509999998</v>
      </c>
      <c r="D237" s="36">
        <v>13052678.439999999</v>
      </c>
      <c r="E237" s="37">
        <v>0.33384399999999997</v>
      </c>
      <c r="F237" s="36">
        <v>2506125.88</v>
      </c>
      <c r="G237" s="37">
        <v>6.4098000000000002E-2</v>
      </c>
    </row>
    <row r="238" spans="1:7" ht="15.75" x14ac:dyDescent="0.25">
      <c r="A238" s="44">
        <v>42</v>
      </c>
      <c r="B238" s="35" t="s">
        <v>105</v>
      </c>
      <c r="C238" s="36">
        <v>2914766.64</v>
      </c>
      <c r="D238" s="36">
        <v>275691.99</v>
      </c>
      <c r="E238" s="37">
        <v>9.4585000000000002E-2</v>
      </c>
      <c r="F238" s="36">
        <v>154180.49</v>
      </c>
      <c r="G238" s="37">
        <v>5.2895999999999999E-2</v>
      </c>
    </row>
    <row r="239" spans="1:7" ht="15.75" x14ac:dyDescent="0.25">
      <c r="A239" s="44">
        <v>43</v>
      </c>
      <c r="B239" s="35" t="s">
        <v>75</v>
      </c>
      <c r="C239" s="36">
        <v>2012146.77</v>
      </c>
      <c r="D239" s="36">
        <v>374376.97</v>
      </c>
      <c r="E239" s="37">
        <v>0.186058</v>
      </c>
      <c r="F239" s="36">
        <v>95505.12</v>
      </c>
      <c r="G239" s="37">
        <v>4.7463999999999999E-2</v>
      </c>
    </row>
    <row r="240" spans="1:7" ht="15.75" x14ac:dyDescent="0.25">
      <c r="A240" s="44">
        <v>44</v>
      </c>
      <c r="B240" s="35" t="s">
        <v>111</v>
      </c>
      <c r="C240" s="36">
        <v>287500</v>
      </c>
      <c r="D240" s="36">
        <v>60935.4</v>
      </c>
      <c r="E240" s="37">
        <v>0.211949</v>
      </c>
      <c r="F240" s="36">
        <v>12947.4</v>
      </c>
      <c r="G240" s="37">
        <v>4.5033999999999998E-2</v>
      </c>
    </row>
    <row r="241" spans="1:7" ht="15.75" x14ac:dyDescent="0.25">
      <c r="A241" s="44">
        <v>45</v>
      </c>
      <c r="B241" s="35" t="s">
        <v>117</v>
      </c>
      <c r="C241" s="36">
        <v>4572978.3899999997</v>
      </c>
      <c r="D241" s="36">
        <v>767227.44</v>
      </c>
      <c r="E241" s="37">
        <v>0.16777400000000001</v>
      </c>
      <c r="F241" s="36">
        <v>198093.16</v>
      </c>
      <c r="G241" s="37">
        <v>4.3318000000000002E-2</v>
      </c>
    </row>
    <row r="242" spans="1:7" ht="15.75" x14ac:dyDescent="0.25">
      <c r="A242" s="44">
        <v>46</v>
      </c>
      <c r="B242" s="35" t="s">
        <v>112</v>
      </c>
      <c r="C242" s="36">
        <v>852154.55</v>
      </c>
      <c r="D242" s="36">
        <v>34013.75</v>
      </c>
      <c r="E242" s="37">
        <v>3.9914999999999999E-2</v>
      </c>
      <c r="F242" s="36">
        <v>33773.75</v>
      </c>
      <c r="G242" s="37">
        <v>3.9633000000000002E-2</v>
      </c>
    </row>
    <row r="243" spans="1:7" ht="15.75" x14ac:dyDescent="0.25">
      <c r="A243" s="44">
        <v>47</v>
      </c>
      <c r="B243" s="35" t="s">
        <v>50</v>
      </c>
      <c r="C243" s="36">
        <v>2800000</v>
      </c>
      <c r="D243" s="36">
        <v>325647.13</v>
      </c>
      <c r="E243" s="37">
        <v>0.116303</v>
      </c>
      <c r="F243" s="36">
        <v>110831.97</v>
      </c>
      <c r="G243" s="37">
        <v>3.9583E-2</v>
      </c>
    </row>
    <row r="244" spans="1:7" ht="15.75" x14ac:dyDescent="0.25">
      <c r="A244" s="44">
        <v>48</v>
      </c>
      <c r="B244" s="35" t="s">
        <v>110</v>
      </c>
      <c r="C244" s="36">
        <v>14340604.58</v>
      </c>
      <c r="D244" s="36">
        <v>975571.42</v>
      </c>
      <c r="E244" s="37">
        <v>6.8029000000000006E-2</v>
      </c>
      <c r="F244" s="36">
        <v>532996.64</v>
      </c>
      <c r="G244" s="37">
        <v>3.7166999999999999E-2</v>
      </c>
    </row>
    <row r="245" spans="1:7" ht="15.75" x14ac:dyDescent="0.25">
      <c r="A245" s="44">
        <v>49</v>
      </c>
      <c r="B245" s="35" t="s">
        <v>123</v>
      </c>
      <c r="C245" s="36">
        <v>6001711.5300000003</v>
      </c>
      <c r="D245" s="36">
        <v>387523.23</v>
      </c>
      <c r="E245" s="37">
        <v>6.4569000000000001E-2</v>
      </c>
      <c r="F245" s="36">
        <v>149287.76999999999</v>
      </c>
      <c r="G245" s="37">
        <v>2.4874E-2</v>
      </c>
    </row>
    <row r="246" spans="1:7" ht="15.75" x14ac:dyDescent="0.25">
      <c r="A246" s="44">
        <v>50</v>
      </c>
      <c r="B246" s="35" t="s">
        <v>120</v>
      </c>
      <c r="C246" s="36">
        <v>1397265.19</v>
      </c>
      <c r="D246" s="36">
        <v>51364.639999999999</v>
      </c>
      <c r="E246" s="37">
        <v>3.6761000000000002E-2</v>
      </c>
      <c r="F246" s="36">
        <v>28726</v>
      </c>
      <c r="G246" s="37">
        <v>2.0559000000000001E-2</v>
      </c>
    </row>
    <row r="247" spans="1:7" ht="15.75" x14ac:dyDescent="0.25">
      <c r="A247" s="44">
        <v>51</v>
      </c>
      <c r="B247" s="35" t="s">
        <v>106</v>
      </c>
      <c r="C247" s="36">
        <v>4301022</v>
      </c>
      <c r="D247" s="36">
        <v>129402.71</v>
      </c>
      <c r="E247" s="37">
        <v>3.0086999999999999E-2</v>
      </c>
      <c r="F247" s="36">
        <v>74188.47</v>
      </c>
      <c r="G247" s="37">
        <v>1.7249E-2</v>
      </c>
    </row>
    <row r="248" spans="1:7" ht="15.75" x14ac:dyDescent="0.25">
      <c r="A248" s="44">
        <v>52</v>
      </c>
      <c r="B248" s="35" t="s">
        <v>129</v>
      </c>
      <c r="C248" s="36">
        <v>6729700.0099999998</v>
      </c>
      <c r="D248" s="36">
        <v>800230.86</v>
      </c>
      <c r="E248" s="37">
        <v>0.11891</v>
      </c>
      <c r="F248" s="36">
        <v>115816.49</v>
      </c>
      <c r="G248" s="37">
        <v>1.721E-2</v>
      </c>
    </row>
    <row r="249" spans="1:7" ht="15.75" x14ac:dyDescent="0.25">
      <c r="A249" s="44">
        <v>53</v>
      </c>
      <c r="B249" s="35" t="s">
        <v>118</v>
      </c>
      <c r="C249" s="36">
        <v>3518688.61</v>
      </c>
      <c r="D249" s="36">
        <v>60263.69</v>
      </c>
      <c r="E249" s="37">
        <v>1.7127E-2</v>
      </c>
      <c r="F249" s="36">
        <v>49284.63</v>
      </c>
      <c r="G249" s="37">
        <v>1.4007E-2</v>
      </c>
    </row>
    <row r="250" spans="1:7" ht="15.75" x14ac:dyDescent="0.25">
      <c r="A250" s="44">
        <v>54</v>
      </c>
      <c r="B250" s="35" t="s">
        <v>52</v>
      </c>
      <c r="C250" s="36">
        <v>362188</v>
      </c>
      <c r="D250" s="36">
        <v>16572</v>
      </c>
      <c r="E250" s="37">
        <v>4.5754999999999997E-2</v>
      </c>
      <c r="F250" s="36">
        <v>4119</v>
      </c>
      <c r="G250" s="37">
        <v>1.1372999999999999E-2</v>
      </c>
    </row>
    <row r="251" spans="1:7" ht="15.75" x14ac:dyDescent="0.25">
      <c r="A251" s="44">
        <v>55</v>
      </c>
      <c r="B251" s="35" t="s">
        <v>127</v>
      </c>
      <c r="C251" s="36">
        <v>6192548.1600000001</v>
      </c>
      <c r="D251" s="36">
        <v>148392.44</v>
      </c>
      <c r="E251" s="37">
        <v>2.3963000000000002E-2</v>
      </c>
      <c r="F251" s="36">
        <v>65248.84</v>
      </c>
      <c r="G251" s="37">
        <v>1.0536999999999999E-2</v>
      </c>
    </row>
    <row r="252" spans="1:7" ht="15.75" x14ac:dyDescent="0.25">
      <c r="A252" s="44">
        <v>56</v>
      </c>
      <c r="B252" s="35" t="s">
        <v>121</v>
      </c>
      <c r="C252" s="36">
        <v>3864404.4</v>
      </c>
      <c r="D252" s="36">
        <v>147221</v>
      </c>
      <c r="E252" s="37">
        <v>3.8096999999999999E-2</v>
      </c>
      <c r="F252" s="36">
        <v>39488.31</v>
      </c>
      <c r="G252" s="37">
        <v>1.0218E-2</v>
      </c>
    </row>
    <row r="253" spans="1:7" ht="15.75" x14ac:dyDescent="0.25">
      <c r="A253" s="44">
        <v>57</v>
      </c>
      <c r="B253" s="35" t="s">
        <v>80</v>
      </c>
      <c r="C253" s="36">
        <v>713645</v>
      </c>
      <c r="D253" s="36">
        <v>6960</v>
      </c>
      <c r="E253" s="37">
        <v>9.7529999999999995E-3</v>
      </c>
      <c r="F253" s="36">
        <v>5220</v>
      </c>
      <c r="G253" s="37">
        <v>7.3150000000000003E-3</v>
      </c>
    </row>
    <row r="254" spans="1:7" ht="15.75" x14ac:dyDescent="0.25">
      <c r="A254" s="44">
        <v>58</v>
      </c>
      <c r="B254" s="35" t="s">
        <v>124</v>
      </c>
      <c r="C254" s="36">
        <v>5913103.3200000003</v>
      </c>
      <c r="D254" s="36">
        <v>332994.3</v>
      </c>
      <c r="E254" s="37">
        <v>5.6314999999999997E-2</v>
      </c>
      <c r="F254" s="36">
        <v>29636</v>
      </c>
      <c r="G254" s="37">
        <v>5.012E-3</v>
      </c>
    </row>
    <row r="255" spans="1:7" ht="15.75" x14ac:dyDescent="0.25">
      <c r="A255" s="44">
        <v>59</v>
      </c>
      <c r="B255" s="35" t="s">
        <v>122</v>
      </c>
      <c r="C255" s="36">
        <v>5006534.1500000004</v>
      </c>
      <c r="D255" s="36">
        <v>576716.79</v>
      </c>
      <c r="E255" s="37">
        <v>0.115193</v>
      </c>
      <c r="F255" s="36">
        <v>21469</v>
      </c>
      <c r="G255" s="37">
        <v>4.2880000000000001E-3</v>
      </c>
    </row>
    <row r="256" spans="1:7" ht="15.75" x14ac:dyDescent="0.25">
      <c r="A256" s="44">
        <v>60</v>
      </c>
      <c r="B256" s="35" t="s">
        <v>107</v>
      </c>
      <c r="C256" s="36">
        <v>850871.85</v>
      </c>
      <c r="D256" s="36">
        <v>41616</v>
      </c>
      <c r="E256" s="37">
        <v>4.8910000000000002E-2</v>
      </c>
      <c r="F256" s="36">
        <v>1543</v>
      </c>
      <c r="G256" s="37">
        <v>1.8129999999999999E-3</v>
      </c>
    </row>
    <row r="257" spans="1:7" ht="15.75" x14ac:dyDescent="0.25">
      <c r="A257" s="44">
        <v>61</v>
      </c>
      <c r="B257" s="35" t="s">
        <v>119</v>
      </c>
      <c r="C257" s="36">
        <v>4471017.4400000004</v>
      </c>
      <c r="D257" s="36">
        <v>98439.19</v>
      </c>
      <c r="E257" s="37">
        <v>2.2016999999999998E-2</v>
      </c>
      <c r="F257" s="36">
        <v>6565.34</v>
      </c>
      <c r="G257" s="37">
        <v>1.4679999999999999E-3</v>
      </c>
    </row>
    <row r="258" spans="1:7" ht="15.75" x14ac:dyDescent="0.25">
      <c r="A258" s="44">
        <v>62</v>
      </c>
      <c r="B258" s="35" t="s">
        <v>125</v>
      </c>
      <c r="C258" s="36">
        <v>1578553.7</v>
      </c>
      <c r="D258" s="36">
        <v>53446.95</v>
      </c>
      <c r="E258" s="37">
        <v>3.3857999999999999E-2</v>
      </c>
      <c r="F258" s="36">
        <v>1652.96</v>
      </c>
      <c r="G258" s="37">
        <v>1.047E-3</v>
      </c>
    </row>
    <row r="259" spans="1:7" ht="15.75" x14ac:dyDescent="0.25">
      <c r="A259" s="44">
        <v>63</v>
      </c>
      <c r="B259" s="35" t="s">
        <v>126</v>
      </c>
      <c r="C259" s="36">
        <v>4227567.4000000004</v>
      </c>
      <c r="D259" s="36">
        <v>267452.59000000003</v>
      </c>
      <c r="E259" s="37">
        <v>6.3264000000000001E-2</v>
      </c>
      <c r="F259" s="36">
        <v>1342</v>
      </c>
      <c r="G259" s="37">
        <v>3.1700000000000001E-4</v>
      </c>
    </row>
    <row r="260" spans="1:7" ht="15.75" x14ac:dyDescent="0.25">
      <c r="A260" s="44">
        <v>64</v>
      </c>
      <c r="B260" s="35" t="s">
        <v>61</v>
      </c>
      <c r="C260" s="36">
        <v>35000</v>
      </c>
      <c r="D260" s="36">
        <v>0</v>
      </c>
      <c r="E260" s="37">
        <v>0</v>
      </c>
      <c r="F260" s="36">
        <v>0</v>
      </c>
      <c r="G260" s="37">
        <v>0</v>
      </c>
    </row>
    <row r="261" spans="1:7" ht="15.75" x14ac:dyDescent="0.25">
      <c r="A261" s="44">
        <v>65</v>
      </c>
      <c r="B261" s="35" t="s">
        <v>77</v>
      </c>
      <c r="C261" s="36">
        <v>1000000</v>
      </c>
      <c r="D261" s="36">
        <v>71000</v>
      </c>
      <c r="E261" s="37">
        <v>7.0999999999999994E-2</v>
      </c>
      <c r="F261" s="36">
        <v>0</v>
      </c>
      <c r="G261" s="37">
        <v>0</v>
      </c>
    </row>
    <row r="262" spans="1:7" x14ac:dyDescent="0.25">
      <c r="A262" s="71" t="s">
        <v>130</v>
      </c>
      <c r="B262" s="72"/>
      <c r="C262" s="41">
        <v>776340663.17999995</v>
      </c>
      <c r="D262" s="41">
        <v>367672832.42000002</v>
      </c>
      <c r="E262" s="42">
        <v>0.47359699999999999</v>
      </c>
      <c r="F262" s="41">
        <v>134049777.72</v>
      </c>
      <c r="G262" s="42">
        <v>0.17266899999999999</v>
      </c>
    </row>
    <row r="263" spans="1:7" ht="6.95" customHeight="1" x14ac:dyDescent="0.25"/>
    <row r="264" spans="1:7" x14ac:dyDescent="0.25"/>
    <row r="265" spans="1:7" hidden="1" x14ac:dyDescent="0.25"/>
    <row r="266" spans="1:7" ht="15.75" hidden="1" x14ac:dyDescent="0.25">
      <c r="A266" s="43"/>
      <c r="B266" s="43"/>
      <c r="C266" s="43"/>
      <c r="D266" s="43"/>
      <c r="E266" s="43"/>
      <c r="F266" s="43"/>
      <c r="G266" s="43"/>
    </row>
  </sheetData>
  <mergeCells count="32">
    <mergeCell ref="A1:G1"/>
    <mergeCell ref="A2:G2"/>
    <mergeCell ref="A3:G3"/>
    <mergeCell ref="A4:G4"/>
    <mergeCell ref="A6:A8"/>
    <mergeCell ref="A9:A12"/>
    <mergeCell ref="A13:A18"/>
    <mergeCell ref="A19:A24"/>
    <mergeCell ref="A25:A36"/>
    <mergeCell ref="A37:A38"/>
    <mergeCell ref="A39:A43"/>
    <mergeCell ref="A44:A51"/>
    <mergeCell ref="A52:A56"/>
    <mergeCell ref="A57:A59"/>
    <mergeCell ref="A60:A64"/>
    <mergeCell ref="A65:A70"/>
    <mergeCell ref="A71:A72"/>
    <mergeCell ref="A73:A84"/>
    <mergeCell ref="A85:B85"/>
    <mergeCell ref="A90:G90"/>
    <mergeCell ref="A91:G91"/>
    <mergeCell ref="A92:G92"/>
    <mergeCell ref="A108:B108"/>
    <mergeCell ref="A114:G114"/>
    <mergeCell ref="A115:G115"/>
    <mergeCell ref="A195:G195"/>
    <mergeCell ref="A262:B262"/>
    <mergeCell ref="A164:B164"/>
    <mergeCell ref="A170:G170"/>
    <mergeCell ref="A171:G171"/>
    <mergeCell ref="A191:B191"/>
    <mergeCell ref="A194:G194"/>
  </mergeCells>
  <printOptions horizontalCentered="1" verticalCentered="1"/>
  <pageMargins left="0.39370078740157483" right="0.39370078740157483" top="0.39370078740157483" bottom="0.39370078740157483" header="0" footer="0"/>
  <pageSetup paperSize="9" scale="48" fitToHeight="0" orientation="portrait" r:id="rId1"/>
  <rowBreaks count="5" manualBreakCount="5">
    <brk id="1" max="16383" man="1"/>
    <brk id="87" max="16383" man="1"/>
    <brk id="110" max="16383" man="1"/>
    <brk id="165" max="16383" man="1"/>
    <brk id="19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B5" sqref="B5:D5"/>
    </sheetView>
  </sheetViews>
  <sheetFormatPr baseColWidth="10" defaultColWidth="0" defaultRowHeight="15" customHeight="1" zeroHeight="1" x14ac:dyDescent="0.25"/>
  <cols>
    <col min="1" max="1" width="4.140625" style="45" customWidth="1"/>
    <col min="2" max="2" width="72.5703125" style="56" customWidth="1"/>
    <col min="3" max="3" width="16" style="46" customWidth="1"/>
    <col min="4" max="4" width="7.5703125" style="46" customWidth="1"/>
    <col min="5" max="5" width="2.5703125" style="46" customWidth="1"/>
    <col min="6" max="16384" width="9.5703125" style="47" hidden="1"/>
  </cols>
  <sheetData>
    <row r="1" spans="1:4" ht="21" x14ac:dyDescent="0.25">
      <c r="B1" s="80" t="s">
        <v>142</v>
      </c>
      <c r="C1" s="80"/>
      <c r="D1" s="80"/>
    </row>
    <row r="2" spans="1:4" x14ac:dyDescent="0.25">
      <c r="A2" s="48"/>
      <c r="B2" s="49"/>
    </row>
    <row r="3" spans="1:4" ht="81" customHeight="1" x14ac:dyDescent="0.25">
      <c r="A3" s="48">
        <v>1</v>
      </c>
      <c r="B3" s="79" t="s">
        <v>144</v>
      </c>
      <c r="C3" s="79"/>
      <c r="D3" s="79"/>
    </row>
    <row r="4" spans="1:4" ht="84.75" customHeight="1" x14ac:dyDescent="0.25">
      <c r="A4" s="48">
        <v>2</v>
      </c>
      <c r="B4" s="79" t="s">
        <v>160</v>
      </c>
      <c r="C4" s="79"/>
      <c r="D4" s="79"/>
    </row>
    <row r="5" spans="1:4" ht="45" customHeight="1" x14ac:dyDescent="0.25">
      <c r="A5" s="48">
        <v>3</v>
      </c>
      <c r="B5" s="79" t="s">
        <v>145</v>
      </c>
      <c r="C5" s="79"/>
      <c r="D5" s="79"/>
    </row>
    <row r="6" spans="1:4" ht="19.5" customHeight="1" x14ac:dyDescent="0.25">
      <c r="A6" s="48">
        <v>4</v>
      </c>
      <c r="B6" s="81" t="s">
        <v>146</v>
      </c>
      <c r="C6" s="81"/>
      <c r="D6" s="81"/>
    </row>
    <row r="7" spans="1:4" ht="8.25" customHeight="1" x14ac:dyDescent="0.25">
      <c r="A7" s="48"/>
      <c r="B7" s="49"/>
    </row>
    <row r="8" spans="1:4" x14ac:dyDescent="0.25">
      <c r="A8" s="48"/>
      <c r="B8" s="51" t="s">
        <v>147</v>
      </c>
      <c r="C8" s="52" t="s">
        <v>148</v>
      </c>
    </row>
    <row r="9" spans="1:4" x14ac:dyDescent="0.25">
      <c r="A9" s="48"/>
      <c r="B9" s="51" t="s">
        <v>149</v>
      </c>
      <c r="C9" s="52">
        <v>1293333.3400000001</v>
      </c>
    </row>
    <row r="10" spans="1:4" ht="12.75" customHeight="1" x14ac:dyDescent="0.25">
      <c r="A10" s="48"/>
      <c r="B10" s="49"/>
    </row>
    <row r="11" spans="1:4" ht="72" customHeight="1" x14ac:dyDescent="0.25">
      <c r="A11" s="48"/>
      <c r="B11" s="79" t="s">
        <v>153</v>
      </c>
      <c r="C11" s="79"/>
      <c r="D11" s="79"/>
    </row>
    <row r="12" spans="1:4" ht="37.5" customHeight="1" x14ac:dyDescent="0.25">
      <c r="A12" s="48">
        <v>5</v>
      </c>
      <c r="B12" s="79" t="s">
        <v>150</v>
      </c>
      <c r="C12" s="79"/>
      <c r="D12" s="79"/>
    </row>
    <row r="13" spans="1:4" ht="21.75" customHeight="1" x14ac:dyDescent="0.25">
      <c r="A13" s="48"/>
      <c r="B13" s="53" t="s">
        <v>151</v>
      </c>
      <c r="C13" s="50"/>
    </row>
    <row r="14" spans="1:4" x14ac:dyDescent="0.25">
      <c r="A14" s="48"/>
      <c r="B14" s="53" t="s">
        <v>152</v>
      </c>
      <c r="C14" s="50"/>
    </row>
    <row r="15" spans="1:4" x14ac:dyDescent="0.25">
      <c r="A15" s="48"/>
      <c r="B15" s="51" t="s">
        <v>147</v>
      </c>
      <c r="C15" s="52" t="s">
        <v>148</v>
      </c>
    </row>
    <row r="16" spans="1:4" x14ac:dyDescent="0.25">
      <c r="A16" s="48"/>
      <c r="B16" s="51" t="s">
        <v>58</v>
      </c>
      <c r="C16" s="52">
        <v>133275</v>
      </c>
    </row>
    <row r="17" spans="1:3" x14ac:dyDescent="0.25">
      <c r="A17" s="48"/>
      <c r="B17" s="49"/>
    </row>
    <row r="18" spans="1:3" x14ac:dyDescent="0.25">
      <c r="A18" s="48"/>
      <c r="B18" s="49" t="s">
        <v>154</v>
      </c>
    </row>
    <row r="19" spans="1:3" x14ac:dyDescent="0.25">
      <c r="A19" s="48"/>
      <c r="B19" s="51" t="s">
        <v>147</v>
      </c>
      <c r="C19" s="52" t="s">
        <v>148</v>
      </c>
    </row>
    <row r="20" spans="1:3" x14ac:dyDescent="0.25">
      <c r="A20" s="48"/>
      <c r="B20" s="51" t="s">
        <v>51</v>
      </c>
      <c r="C20" s="52">
        <v>-109913.58</v>
      </c>
    </row>
    <row r="21" spans="1:3" x14ac:dyDescent="0.25">
      <c r="A21" s="48"/>
      <c r="B21" s="51" t="s">
        <v>62</v>
      </c>
      <c r="C21" s="52">
        <v>-23361.42</v>
      </c>
    </row>
    <row r="22" spans="1:3" x14ac:dyDescent="0.25">
      <c r="A22" s="48"/>
      <c r="B22" s="54" t="s">
        <v>130</v>
      </c>
      <c r="C22" s="55">
        <v>-133275</v>
      </c>
    </row>
    <row r="23" spans="1:3" x14ac:dyDescent="0.25">
      <c r="A23" s="48"/>
      <c r="B23" s="49"/>
    </row>
    <row r="24" spans="1:3" x14ac:dyDescent="0.25">
      <c r="A24" s="48"/>
      <c r="B24" s="49"/>
    </row>
    <row r="25" spans="1:3" x14ac:dyDescent="0.25">
      <c r="A25" s="48"/>
      <c r="B25" s="49"/>
    </row>
    <row r="26" spans="1:3" x14ac:dyDescent="0.25">
      <c r="A26" s="48"/>
      <c r="B26" s="49"/>
    </row>
    <row r="27" spans="1:3" x14ac:dyDescent="0.25">
      <c r="A27" s="48"/>
      <c r="B27" s="49"/>
    </row>
    <row r="28" spans="1:3" x14ac:dyDescent="0.25">
      <c r="A28" s="48"/>
      <c r="B28" s="49"/>
    </row>
    <row r="29" spans="1:3" x14ac:dyDescent="0.25">
      <c r="A29" s="48"/>
      <c r="B29" s="49"/>
    </row>
    <row r="30" spans="1:3" x14ac:dyDescent="0.25">
      <c r="A30" s="48"/>
      <c r="B30" s="49"/>
    </row>
    <row r="31" spans="1:3" hidden="1" x14ac:dyDescent="0.25"/>
  </sheetData>
  <mergeCells count="7">
    <mergeCell ref="B12:D12"/>
    <mergeCell ref="B1:D1"/>
    <mergeCell ref="B3:D3"/>
    <mergeCell ref="B4:D4"/>
    <mergeCell ref="B5:D5"/>
    <mergeCell ref="B6:D6"/>
    <mergeCell ref="B11:D11"/>
  </mergeCells>
  <printOptions horizontalCentered="1" verticalCentered="1"/>
  <pageMargins left="0.39370078740157483" right="0.39370078740157483" top="0.39370078740157483" bottom="0.39370078740157483" header="0" footer="0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Carátula</vt:lpstr>
      <vt:lpstr>Índice</vt:lpstr>
      <vt:lpstr>Resumen</vt:lpstr>
      <vt:lpstr>Eje. Presupuesto Total</vt:lpstr>
      <vt:lpstr>Eje. Asignación Municipal</vt:lpstr>
      <vt:lpstr>Eje. Recursos P</vt:lpstr>
      <vt:lpstr>Eje. Presupuesto Corriente</vt:lpstr>
      <vt:lpstr>Eje. Presupuesto Inv</vt:lpstr>
      <vt:lpstr>Notas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Fausto Kleber Gualacata Cuatucuamba</cp:lastModifiedBy>
  <cp:lastPrinted>2025-05-06T16:31:01Z</cp:lastPrinted>
  <dcterms:created xsi:type="dcterms:W3CDTF">2025-05-06T15:56:37Z</dcterms:created>
  <dcterms:modified xsi:type="dcterms:W3CDTF">2025-05-08T21:29:33Z</dcterms:modified>
  <cp:category/>
</cp:coreProperties>
</file>