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fvalencia\Desktop\Reporte ejecucion presupuestaria mensual 2025\MAYO 2025\"/>
    </mc:Choice>
  </mc:AlternateContent>
  <bookViews>
    <workbookView xWindow="0" yWindow="0" windowWidth="28800" windowHeight="10980"/>
  </bookViews>
  <sheets>
    <sheet name="Carátula" sheetId="1" r:id="rId1"/>
    <sheet name="Índice" sheetId="2" r:id="rId2"/>
    <sheet name="Resumen" sheetId="3" r:id="rId3"/>
    <sheet name="Eje. Presupuesto Total" sheetId="4" r:id="rId4"/>
    <sheet name="Eje. Asignación Municipal" sheetId="5" r:id="rId5"/>
    <sheet name="Eje. Recursos P" sheetId="6" r:id="rId6"/>
    <sheet name="Eje. Presupuesto Corriente" sheetId="7" r:id="rId7"/>
    <sheet name="Eje. Presupuesto Inv" sheetId="8" r:id="rId8"/>
    <sheet name="Notas" sheetId="9" r:id="rId9"/>
  </sheets>
  <definedNames>
    <definedName name="_xlnm.Print_Area" localSheetId="8">Notas!$A$1:$E$46</definedName>
  </definedNames>
  <calcPr calcId="162913" forceFullCalc="1"/>
</workbook>
</file>

<file path=xl/calcChain.xml><?xml version="1.0" encoding="utf-8"?>
<calcChain xmlns="http://schemas.openxmlformats.org/spreadsheetml/2006/main">
  <c r="A39" i="2" l="1"/>
  <c r="A32" i="2"/>
  <c r="A23" i="2"/>
  <c r="A16" i="2"/>
  <c r="A7" i="2"/>
  <c r="C39" i="9" l="1"/>
  <c r="C32" i="9"/>
  <c r="C24" i="9"/>
  <c r="C15" i="9"/>
  <c r="A46" i="2" l="1"/>
  <c r="A30" i="2"/>
  <c r="A14" i="2"/>
  <c r="A5" i="2"/>
</calcChain>
</file>

<file path=xl/sharedStrings.xml><?xml version="1.0" encoding="utf-8"?>
<sst xmlns="http://schemas.openxmlformats.org/spreadsheetml/2006/main" count="1344" uniqueCount="159">
  <si>
    <t>MONITOREO ACUMULADO</t>
  </si>
  <si>
    <t>DE EJECUCIÓN PRESUPUESTARIA DE GASTO</t>
  </si>
  <si>
    <t>AL 31 DE MAYO DE 2025 DEL MDMQ</t>
  </si>
  <si>
    <t>GAD DEL DISTRITO METROPOLITANO DE QUITO</t>
  </si>
  <si>
    <t>Dirección Metropolitana de Seguimiento y Evaluación</t>
  </si>
  <si>
    <t>EJECUCIÓN PRESUPUESTARIA DE GASTO AL 31 DE MAYO 2025</t>
  </si>
  <si>
    <t>CONTENIDO:</t>
  </si>
  <si>
    <t>Por sector y dependencia</t>
  </si>
  <si>
    <t>Por sector</t>
  </si>
  <si>
    <t>Por dependencias municipales</t>
  </si>
  <si>
    <t>Por empresas, fundaciones y corporaciones</t>
  </si>
  <si>
    <t>Por entidades</t>
  </si>
  <si>
    <t>1. Resumen de Ejecución presupuestaria por tipo de fuente y categoría de proyecto</t>
  </si>
  <si>
    <t>EJECUCIÓN PRESUPUESTARIA DE GASTOS AL 31 DE MAYO DE 2025</t>
  </si>
  <si>
    <t>MUNICIPIO DEL DISTRITO METROPOLITANO DE QUITO</t>
  </si>
  <si>
    <t>EJECUCIÓN PRESUPUESTARIA DE GASTOS DEL PRESUPUESTO TOTAL</t>
  </si>
  <si>
    <t>Tipo de Fuente</t>
  </si>
  <si>
    <t>Grupos</t>
  </si>
  <si>
    <t>CODIFICADO
AL 31 DE MAY 2025</t>
  </si>
  <si>
    <t>COMPROMETIDO
AL 31 DE MAY 2025</t>
  </si>
  <si>
    <t>% DE COMPROMETIDO
DE GASTOS
AL 31 DE MAY 2025</t>
  </si>
  <si>
    <t>DEVENGADO
AL 31 DE MAY 2025</t>
  </si>
  <si>
    <t>% EJECUCIÓN
PRESUPUESTARIA
DE GASTOS
AL 31 DE MAY 2025</t>
  </si>
  <si>
    <t>PRESUPUESTO TOTAL</t>
  </si>
  <si>
    <t>Total Dependencias Municipales</t>
  </si>
  <si>
    <t>Total Empresas, Fundaciones y Corporaciones</t>
  </si>
  <si>
    <t>EJECUCIÓN PRESUPUESTARIA DE GASTO POR TIPO DE FUENTE</t>
  </si>
  <si>
    <t>ASIGNACIÓN MUNICIPAL</t>
  </si>
  <si>
    <t>TOTAL ASIGNACIÓN MUNICIPAL</t>
  </si>
  <si>
    <t>TOTAL RECURSOS PROPIOS</t>
  </si>
  <si>
    <t>EJECUCIÓN PRESUPUESTARIA DE GASTO POR CATEGORÍA DE PROYECTO</t>
  </si>
  <si>
    <t>Categoria de Proyecto</t>
  </si>
  <si>
    <t>CORRIENTE</t>
  </si>
  <si>
    <t>(ASIGNACIÓN MUNICIPAL + RECURSOS PROPIOS)</t>
  </si>
  <si>
    <t>TOTAL CORRIENTE</t>
  </si>
  <si>
    <t>INVERSIÓN</t>
  </si>
  <si>
    <t>TOTAL INVERSIÓN</t>
  </si>
  <si>
    <t>EJECUCIÓN PRESUPUESTARIA DE GASTO AL 31 DE MAYO DE 2025, DEL MUNICIPIO DEL DISTRITO METROPOLITANO DE QUITO</t>
  </si>
  <si>
    <t>PRESUPUESTO TOTAL (ASIGNACIÓN MUNICIPAL + RECURSOS PROPIOS)</t>
  </si>
  <si>
    <t>RANKING SECTOR /
ENTIDADES</t>
  </si>
  <si>
    <t>SECTOR / ENTIDADES</t>
  </si>
  <si>
    <t>% DE COMPROMETIDO
AL 31 DE MAY 2025</t>
  </si>
  <si>
    <t>% EJECUCIÓN PRESUPUESTARIA
AL 31 DE MAY 2025</t>
  </si>
  <si>
    <t>Ambiente</t>
  </si>
  <si>
    <t>EPM Aseo</t>
  </si>
  <si>
    <t>EPMGIRS</t>
  </si>
  <si>
    <t>EPMAPS</t>
  </si>
  <si>
    <t>Fondo Ambiental</t>
  </si>
  <si>
    <t>Secretaría de Ambiente</t>
  </si>
  <si>
    <t>Administración General</t>
  </si>
  <si>
    <t>Registro de la Propiedad</t>
  </si>
  <si>
    <t>Coordinación de Alcaldía y Secretaría del Concejo</t>
  </si>
  <si>
    <t>Quito Honesto</t>
  </si>
  <si>
    <t>Procuraduría Metropolitana</t>
  </si>
  <si>
    <t>Agencia de Control</t>
  </si>
  <si>
    <t>Alcaldía Metropolitana</t>
  </si>
  <si>
    <t>Dirección Metropolitana de Relaciones Internacionales</t>
  </si>
  <si>
    <t>Unidad Patronato Municipal San José</t>
  </si>
  <si>
    <t>Secretaría General del Concejo</t>
  </si>
  <si>
    <t>Movilidad</t>
  </si>
  <si>
    <t>Agencia Metropolitana de Tránsito</t>
  </si>
  <si>
    <t>EPMMOP</t>
  </si>
  <si>
    <t>EPM Transporte de Pasajeros</t>
  </si>
  <si>
    <t>EPM Metro de Quito</t>
  </si>
  <si>
    <t>Secretaría de Movilidad</t>
  </si>
  <si>
    <t>Cultura</t>
  </si>
  <si>
    <t>Fundación Museos de la Ciudad</t>
  </si>
  <si>
    <t>Fundación Teatro Nacional Sucre</t>
  </si>
  <si>
    <t>Secretaría de Cultura</t>
  </si>
  <si>
    <t>Desarrollo Económico y Productivo</t>
  </si>
  <si>
    <t>EPMSA</t>
  </si>
  <si>
    <t>EPM Mayorista</t>
  </si>
  <si>
    <t>EPM Rastro</t>
  </si>
  <si>
    <t>EPM Gestión de Destino Turístico</t>
  </si>
  <si>
    <t>Agencia de Coordinación Distrital de Comercio</t>
  </si>
  <si>
    <t>Corporación de Promoción Económica, CONQUITO</t>
  </si>
  <si>
    <t>Secretaría de Desarrollo Económico y Productivo</t>
  </si>
  <si>
    <t>Comunicación</t>
  </si>
  <si>
    <t>Secretaría de Comunicación</t>
  </si>
  <si>
    <t>Seguridad Ciudadana y Gestión de Riegos</t>
  </si>
  <si>
    <t>Secretaría General de Seguridad Ciudadana y Gestión de Riesgos</t>
  </si>
  <si>
    <t>Cuerpo de Bomberos de Quito</t>
  </si>
  <si>
    <t>Cuerpo de Agentes de Control Metropolitano</t>
  </si>
  <si>
    <t>EPM Seguridad</t>
  </si>
  <si>
    <t>Salud</t>
  </si>
  <si>
    <t>Unidad Municipal de Salud Norte</t>
  </si>
  <si>
    <t>Unidad Municipal de Salud Centro</t>
  </si>
  <si>
    <t>Unidad de Bienestar Animal</t>
  </si>
  <si>
    <t>Unidad Municipal de Salud Sur</t>
  </si>
  <si>
    <t>Secretaría de Salud</t>
  </si>
  <si>
    <t>Educación, Recreación y Deporte</t>
  </si>
  <si>
    <t>Unidad Educativa Bicentenario</t>
  </si>
  <si>
    <t>Unidad Educativa San Francisco de Quito</t>
  </si>
  <si>
    <t>Unidad Educativa Julio E. Moreno</t>
  </si>
  <si>
    <t>Unidad Educativa Oswaldo Lombeyda</t>
  </si>
  <si>
    <t>Colegio Fernández Madrid</t>
  </si>
  <si>
    <t>Colegio Benalcázar</t>
  </si>
  <si>
    <t>Unidad Educativa Quitumbe</t>
  </si>
  <si>
    <t>Unidad Educativa Sucre</t>
  </si>
  <si>
    <t>Unidad Educativa Espejo</t>
  </si>
  <si>
    <t>Secretaría de Educación, Recreación y Deporte</t>
  </si>
  <si>
    <t>Instituto de Capacitación Municipal</t>
  </si>
  <si>
    <t>Unidad Ejecutora de Administracion, Equipamento e Infraestructura de Educacion, Deportes y Recreacion</t>
  </si>
  <si>
    <t>Inclusión Social</t>
  </si>
  <si>
    <t>Consejo de Protección de Derechos del DMQ</t>
  </si>
  <si>
    <t>Secretaría de Inclusión Social</t>
  </si>
  <si>
    <t>Hábitat y Ordenamiento Territorial</t>
  </si>
  <si>
    <t>Instituto Metropolitano de Patrimonio</t>
  </si>
  <si>
    <t>EPM Hábitat y Vivienda</t>
  </si>
  <si>
    <t>Unidad Especial Regula tu Barrio</t>
  </si>
  <si>
    <t>Secretaría de Hábitat y Ordenamiento Territorial</t>
  </si>
  <si>
    <t>Planificación</t>
  </si>
  <si>
    <t>Instituto de Investigaciones de la Ciudad</t>
  </si>
  <si>
    <t>Secretaría General de Planificación</t>
  </si>
  <si>
    <t>Coordinación Territorial, Gobernabilidad y Participación</t>
  </si>
  <si>
    <t>Administración Zonal Valle de los Chillos</t>
  </si>
  <si>
    <t>Administración Zonal Eugenio Espejo (Norte)</t>
  </si>
  <si>
    <t>Administración Zonal Equinoccial (La Delicia)</t>
  </si>
  <si>
    <t>Administración Zonal la Mariscal</t>
  </si>
  <si>
    <t>Administración Zonal Tumbaco</t>
  </si>
  <si>
    <t>Administración Zonal Manuela Sáenz (Centro)</t>
  </si>
  <si>
    <t>Administración Zonal Eloy Alfaro (Sur)</t>
  </si>
  <si>
    <t>Administración Zonal Calderón</t>
  </si>
  <si>
    <t>Administración Zonal del Choco Andino</t>
  </si>
  <si>
    <t>Administración Zonal Quitumbe</t>
  </si>
  <si>
    <t>Secretaría de Coordinación Territorial, Gobernabilidad y Participación</t>
  </si>
  <si>
    <t>Gobierno Digital y Tecnologías de la Información y Comunicaciones</t>
  </si>
  <si>
    <t>Secretaría de Gobierno Digital y Tecnologías de la Información y Comunicaciones</t>
  </si>
  <si>
    <t>Total</t>
  </si>
  <si>
    <t>EJECUCIÓN PRESUPUESTARIA DE GASTO AL 31 DE MAYO DE 2025</t>
  </si>
  <si>
    <t>RANKING</t>
  </si>
  <si>
    <t>SECTOR</t>
  </si>
  <si>
    <t>DEPENDENCIAS MUNICIPALES</t>
  </si>
  <si>
    <t>EMPRESAS, FUNDACIONES y CORPORACIONES</t>
  </si>
  <si>
    <t>TOTAL</t>
  </si>
  <si>
    <t>ENTIDADES</t>
  </si>
  <si>
    <t>ASIGNACIÓN MUNICIPAL TOTAL</t>
  </si>
  <si>
    <t>CORRIENTE (ASIGNACIÓN MUNICIPAL + RECURSOS PROPIOS)</t>
  </si>
  <si>
    <t>5. Notas Técnicas del Reporte de Ejecución Presupuestaria de Gasto</t>
  </si>
  <si>
    <t>Junio, 2025</t>
  </si>
  <si>
    <t>RECURSOS PROPIOS
(RECURSOS PROPIOS DE EPM Y ENTIDADES ADSCRITAS)</t>
  </si>
  <si>
    <t>RECURSOS PROPIOS (RECURSOS PROPIOS DE EPM Y ENTIDADES ADSCRITAS)</t>
  </si>
  <si>
    <t>INVERSIÓN (ASIGNACIÓN MUNICIPAL + RECURSOS PROPIOS)</t>
  </si>
  <si>
    <t>DEPENDENCIA</t>
  </si>
  <si>
    <t>MONTO</t>
  </si>
  <si>
    <t>GASTO CORRIENTE</t>
  </si>
  <si>
    <t>Incremento de presupuesto:</t>
  </si>
  <si>
    <t>Reducción de presupuesto:</t>
  </si>
  <si>
    <t xml:space="preserve">Por concepto de traspasos de créditos de RECURSOS MUNICIPALES, se generaron cambios de techos presupuestarios entre dependencias municipales:
</t>
  </si>
  <si>
    <t>Unidad Ejecutora de Administración, Equipamiento e Infraestructura de Educación, deportes y Recreación</t>
  </si>
  <si>
    <t>Administración Zonal Equinoccio (La Delicia)</t>
  </si>
  <si>
    <t xml:space="preserve">Es importante mencionar que los incrementos y reducciones no modificaron el techo del presupuesto de Asignación Municipal del GAD del DMQ, aprobado mediante Ordenanza PMU N.- 011-2024. </t>
  </si>
  <si>
    <t>2. Detalle y Ranking de Ejecución Presupuestaria de Gasto del Presupuesto Total</t>
  </si>
  <si>
    <t>3. Ejecución Presupuestaria de Gasto por Tipo de Fuente
Detalle y Ranking de Ejecución Presupuestaria de Gasto de Asignación Municipal</t>
  </si>
  <si>
    <t>Detalle y Ranking de Ejecucion Presupuestaria de Gasto de Recursos Propios</t>
  </si>
  <si>
    <t>4. Ejecución Presupuestaria de Gasto por Categoría de Proyecto
Detalle y Ranking de Ejecución Presupuestaria de Gasto Corriente</t>
  </si>
  <si>
    <t>Detalle y Ranking de Ejecución Presupuestaria de Gasto de Inversión</t>
  </si>
  <si>
    <t>Fuente primaria: cédula presupuestaria del Sistema de Planificación, Programación y Seguimiento Mi Ciudad al 31 de mayo de 2025. Fuente secundaria: cédula presupuestaria al 31 de mayo de 2025, para dependencias del sistema SIPARI generada el 03 de junio de 2025, a las 17h00; para empresas, corporaciones y fundaciones, las cédulas presupuestarias ingresadas en el sistema Mi Ciudad el 03 de junio de 2025.</t>
  </si>
  <si>
    <t>La entidad o sector que no conste en alguna de estas secciones, se debe a que no cuenta con la fuente de financiamiento o categoría de proyecto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</si>
</sst>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-"/>
  </numFmts>
  <fonts count="20" x14ac:knownFonts="1">
    <font>
      <sz val="11"/>
      <color rgb="FF000000"/>
      <name val="Calibri"/>
    </font>
    <font>
      <b/>
      <sz val="28"/>
      <color rgb="FFC00000"/>
      <name val="Calibri"/>
      <family val="2"/>
    </font>
    <font>
      <b/>
      <sz val="16"/>
      <color rgb="FF2F5496"/>
      <name val="Calibri"/>
      <family val="2"/>
    </font>
    <font>
      <b/>
      <sz val="13"/>
      <color rgb="FF000000"/>
      <name val="Calibri"/>
      <family val="2"/>
    </font>
    <font>
      <b/>
      <sz val="12"/>
      <color rgb="FF000000"/>
      <name val="Calibri"/>
      <family val="2"/>
    </font>
    <font>
      <b/>
      <sz val="16"/>
      <color rgb="FF305496"/>
      <name val="Calibri"/>
      <family val="2"/>
    </font>
    <font>
      <b/>
      <sz val="16"/>
      <color rgb="FF000000"/>
      <name val="Calibri"/>
      <family val="2"/>
    </font>
    <font>
      <b/>
      <u/>
      <sz val="11"/>
      <color rgb="FF305496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8"/>
      <color rgb="FF000000"/>
      <name val="Arial"/>
      <family val="2"/>
    </font>
    <font>
      <b/>
      <sz val="20"/>
      <color rgb="FF305496"/>
      <name val="Arial"/>
      <family val="2"/>
    </font>
    <font>
      <b/>
      <sz val="12"/>
      <color rgb="FFFFFFFF"/>
      <name val="Arial"/>
      <family val="2"/>
    </font>
    <font>
      <b/>
      <sz val="34"/>
      <color rgb="FF2F5496"/>
      <name val="Arial"/>
      <family val="2"/>
    </font>
    <font>
      <b/>
      <sz val="10"/>
      <color rgb="FFFFFFFF"/>
      <name val="Arial"/>
      <family val="2"/>
    </font>
    <font>
      <sz val="12"/>
      <color rgb="FF000000"/>
      <name val="Arial"/>
      <family val="2"/>
    </font>
    <font>
      <b/>
      <sz val="12"/>
      <color rgb="FFFFFFFF"/>
      <name val="Arial"/>
      <family val="2"/>
    </font>
    <font>
      <b/>
      <u/>
      <sz val="16"/>
      <color rgb="FF305496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203764"/>
        <bgColor rgb="FF203764"/>
      </patternFill>
    </fill>
    <fill>
      <patternFill patternType="solid">
        <fgColor rgb="FF548235"/>
        <bgColor rgb="FF548235"/>
      </patternFill>
    </fill>
    <fill>
      <patternFill patternType="solid">
        <fgColor rgb="FFB4C6E7"/>
        <bgColor rgb="FFB4C6E7"/>
      </patternFill>
    </fill>
    <fill>
      <patternFill patternType="solid">
        <fgColor rgb="FFA9D08E"/>
        <bgColor rgb="FFA9D08E"/>
      </patternFill>
    </fill>
    <fill>
      <patternFill patternType="solid">
        <fgColor rgb="FF2F75B5"/>
        <bgColor rgb="FF2F75B5"/>
      </patternFill>
    </fill>
    <fill>
      <patternFill patternType="solid">
        <fgColor rgb="FFBDD7EE"/>
        <bgColor rgb="FFBDD7EE"/>
      </patternFill>
    </fill>
    <fill>
      <patternFill patternType="solid">
        <fgColor rgb="FF1F3864"/>
        <bgColor rgb="FF1F3864"/>
      </patternFill>
    </fill>
    <fill>
      <patternFill patternType="solid">
        <fgColor rgb="FFFFFFFF"/>
        <bgColor rgb="FF000000"/>
      </patternFill>
    </fill>
    <fill>
      <gradientFill>
        <stop position="0">
          <color rgb="FF2F5496"/>
        </stop>
        <stop position="1">
          <color rgb="FF2F5496"/>
        </stop>
      </gradient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6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wrapText="1"/>
    </xf>
    <xf numFmtId="0" fontId="5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0" xfId="0" applyFont="1" applyFill="1" applyAlignment="1">
      <alignment indent="1"/>
    </xf>
    <xf numFmtId="0" fontId="8" fillId="2" borderId="0" xfId="0" applyFont="1" applyFill="1" applyAlignment="1">
      <alignment indent="3"/>
    </xf>
    <xf numFmtId="0" fontId="9" fillId="0" borderId="0" xfId="0" applyFont="1"/>
    <xf numFmtId="0" fontId="12" fillId="3" borderId="4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9" fillId="5" borderId="4" xfId="0" applyFont="1" applyFill="1" applyBorder="1" applyAlignment="1">
      <alignment horizontal="center" vertical="center" wrapText="1"/>
    </xf>
    <xf numFmtId="164" fontId="9" fillId="5" borderId="4" xfId="0" applyNumberFormat="1" applyFont="1" applyFill="1" applyBorder="1" applyAlignment="1">
      <alignment vertical="center" wrapText="1"/>
    </xf>
    <xf numFmtId="10" fontId="9" fillId="5" borderId="4" xfId="0" applyNumberFormat="1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164" fontId="9" fillId="6" borderId="4" xfId="0" applyNumberFormat="1" applyFont="1" applyFill="1" applyBorder="1" applyAlignment="1">
      <alignment vertical="center" wrapText="1"/>
    </xf>
    <xf numFmtId="10" fontId="9" fillId="6" borderId="4" xfId="0" applyNumberFormat="1" applyFont="1" applyFill="1" applyBorder="1" applyAlignment="1">
      <alignment horizontal="center" vertical="center" wrapText="1"/>
    </xf>
    <xf numFmtId="164" fontId="12" fillId="3" borderId="4" xfId="0" applyNumberFormat="1" applyFont="1" applyFill="1" applyBorder="1" applyAlignment="1">
      <alignment vertical="center" wrapText="1"/>
    </xf>
    <xf numFmtId="10" fontId="12" fillId="3" borderId="4" xfId="0" applyNumberFormat="1" applyFont="1" applyFill="1" applyBorder="1" applyAlignment="1">
      <alignment horizontal="center" vertical="center" wrapText="1"/>
    </xf>
    <xf numFmtId="164" fontId="12" fillId="4" borderId="4" xfId="0" applyNumberFormat="1" applyFont="1" applyFill="1" applyBorder="1" applyAlignment="1">
      <alignment vertical="center" wrapText="1"/>
    </xf>
    <xf numFmtId="10" fontId="12" fillId="4" borderId="4" xfId="0" applyNumberFormat="1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/>
    </xf>
    <xf numFmtId="164" fontId="12" fillId="7" borderId="4" xfId="0" applyNumberFormat="1" applyFont="1" applyFill="1" applyBorder="1" applyAlignment="1">
      <alignment vertical="center" wrapText="1"/>
    </xf>
    <xf numFmtId="10" fontId="12" fillId="7" borderId="4" xfId="0" applyNumberFormat="1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 wrapText="1"/>
    </xf>
    <xf numFmtId="164" fontId="9" fillId="8" borderId="4" xfId="0" applyNumberFormat="1" applyFont="1" applyFill="1" applyBorder="1" applyAlignment="1">
      <alignment vertical="center" wrapText="1"/>
    </xf>
    <xf numFmtId="10" fontId="9" fillId="8" borderId="4" xfId="0" applyNumberFormat="1" applyFont="1" applyFill="1" applyBorder="1" applyAlignment="1">
      <alignment horizontal="center" vertical="center" wrapText="1"/>
    </xf>
    <xf numFmtId="0" fontId="14" fillId="9" borderId="4" xfId="0" applyFont="1" applyFill="1" applyBorder="1" applyAlignment="1">
      <alignment horizontal="center" vertical="center" wrapText="1"/>
    </xf>
    <xf numFmtId="0" fontId="14" fillId="9" borderId="4" xfId="0" applyFont="1" applyFill="1" applyBorder="1" applyAlignment="1">
      <alignment horizontal="center" vertical="center"/>
    </xf>
    <xf numFmtId="0" fontId="15" fillId="10" borderId="4" xfId="0" applyFont="1" applyFill="1" applyBorder="1"/>
    <xf numFmtId="164" fontId="15" fillId="10" borderId="4" xfId="0" applyNumberFormat="1" applyFont="1" applyFill="1" applyBorder="1"/>
    <xf numFmtId="10" fontId="15" fillId="10" borderId="4" xfId="0" applyNumberFormat="1" applyFont="1" applyFill="1" applyBorder="1" applyAlignment="1">
      <alignment horizontal="center"/>
    </xf>
    <xf numFmtId="0" fontId="16" fillId="11" borderId="4" xfId="0" applyFont="1" applyFill="1" applyBorder="1"/>
    <xf numFmtId="164" fontId="16" fillId="11" borderId="4" xfId="0" applyNumberFormat="1" applyFont="1" applyFill="1" applyBorder="1"/>
    <xf numFmtId="10" fontId="16" fillId="11" borderId="4" xfId="0" applyNumberFormat="1" applyFont="1" applyFill="1" applyBorder="1" applyAlignment="1">
      <alignment horizontal="center"/>
    </xf>
    <xf numFmtId="164" fontId="14" fillId="9" borderId="4" xfId="0" applyNumberFormat="1" applyFont="1" applyFill="1" applyBorder="1"/>
    <xf numFmtId="10" fontId="14" fillId="9" borderId="4" xfId="0" applyNumberFormat="1" applyFont="1" applyFill="1" applyBorder="1" applyAlignment="1">
      <alignment horizontal="center"/>
    </xf>
    <xf numFmtId="0" fontId="15" fillId="0" borderId="0" xfId="0" applyFont="1"/>
    <xf numFmtId="0" fontId="15" fillId="10" borderId="4" xfId="0" applyFont="1" applyFill="1" applyBorder="1" applyAlignment="1">
      <alignment horizontal="center" vertical="center"/>
    </xf>
    <xf numFmtId="0" fontId="0" fillId="2" borderId="0" xfId="0" applyFill="1" applyAlignment="1">
      <alignment wrapText="1"/>
    </xf>
    <xf numFmtId="0" fontId="0" fillId="12" borderId="0" xfId="0" applyFill="1"/>
    <xf numFmtId="0" fontId="0" fillId="13" borderId="0" xfId="0" applyFill="1"/>
    <xf numFmtId="0" fontId="15" fillId="12" borderId="0" xfId="0" applyFont="1" applyFill="1"/>
    <xf numFmtId="0" fontId="0" fillId="12" borderId="0" xfId="0" applyFill="1" applyAlignment="1">
      <alignment horizontal="justify" vertical="top"/>
    </xf>
    <xf numFmtId="0" fontId="0" fillId="2" borderId="0" xfId="0" applyFill="1" applyAlignment="1">
      <alignment horizontal="justify" vertical="top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right" wrapText="1"/>
    </xf>
    <xf numFmtId="0" fontId="0" fillId="2" borderId="0" xfId="0" applyFill="1" applyAlignment="1">
      <alignment horizontal="right" vertical="top" wrapText="1"/>
    </xf>
    <xf numFmtId="0" fontId="0" fillId="2" borderId="0" xfId="0" applyFill="1" applyAlignment="1">
      <alignment horizontal="right" vertical="top"/>
    </xf>
    <xf numFmtId="0" fontId="0" fillId="10" borderId="0" xfId="0" applyFill="1" applyAlignment="1">
      <alignment horizontal="justify" vertical="top" wrapText="1"/>
    </xf>
    <xf numFmtId="4" fontId="0" fillId="12" borderId="5" xfId="0" applyNumberFormat="1" applyFill="1" applyBorder="1" applyAlignment="1">
      <alignment horizontal="right" vertical="top"/>
    </xf>
    <xf numFmtId="0" fontId="19" fillId="10" borderId="5" xfId="0" applyFont="1" applyFill="1" applyBorder="1" applyAlignment="1">
      <alignment horizontal="justify" vertical="top" wrapText="1"/>
    </xf>
    <xf numFmtId="4" fontId="19" fillId="12" borderId="5" xfId="0" applyNumberFormat="1" applyFont="1" applyFill="1" applyBorder="1" applyAlignment="1">
      <alignment horizontal="right" vertical="top"/>
    </xf>
    <xf numFmtId="0" fontId="18" fillId="10" borderId="5" xfId="0" applyFont="1" applyFill="1" applyBorder="1" applyAlignment="1">
      <alignment horizontal="justify" vertical="top" wrapText="1"/>
    </xf>
    <xf numFmtId="4" fontId="0" fillId="12" borderId="0" xfId="0" applyNumberFormat="1" applyFill="1" applyBorder="1" applyAlignment="1">
      <alignment horizontal="right" vertical="top"/>
    </xf>
    <xf numFmtId="0" fontId="19" fillId="10" borderId="0" xfId="0" applyFont="1" applyFill="1" applyBorder="1" applyAlignment="1">
      <alignment horizontal="justify" vertical="top" wrapText="1"/>
    </xf>
    <xf numFmtId="0" fontId="19" fillId="10" borderId="0" xfId="0" applyFont="1" applyFill="1" applyAlignment="1">
      <alignment horizontal="justify" vertical="top" wrapText="1"/>
    </xf>
    <xf numFmtId="4" fontId="19" fillId="12" borderId="5" xfId="0" applyNumberFormat="1" applyFont="1" applyFill="1" applyBorder="1" applyAlignment="1">
      <alignment horizontal="center" vertical="top"/>
    </xf>
    <xf numFmtId="0" fontId="9" fillId="0" borderId="2" xfId="0" applyFont="1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10" fillId="0" borderId="3" xfId="0" applyFont="1" applyBorder="1" applyAlignment="1">
      <alignment horizontal="center" vertical="top" wrapText="1"/>
    </xf>
    <xf numFmtId="0" fontId="10" fillId="0" borderId="3" xfId="0" applyFont="1" applyBorder="1" applyAlignment="1">
      <alignment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top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14" fillId="9" borderId="4" xfId="0" applyFont="1" applyFill="1" applyBorder="1" applyAlignment="1">
      <alignment horizontal="center"/>
    </xf>
    <xf numFmtId="0" fontId="14" fillId="9" borderId="4" xfId="0" applyFont="1" applyFill="1" applyBorder="1"/>
    <xf numFmtId="0" fontId="0" fillId="0" borderId="0" xfId="0" applyAlignment="1">
      <alignment horizontal="center"/>
    </xf>
    <xf numFmtId="0" fontId="0" fillId="0" borderId="0" xfId="0"/>
    <xf numFmtId="0" fontId="15" fillId="0" borderId="4" xfId="0" applyFont="1" applyBorder="1" applyAlignment="1">
      <alignment horizontal="center" vertical="center"/>
    </xf>
    <xf numFmtId="0" fontId="15" fillId="0" borderId="4" xfId="0" applyFont="1" applyBorder="1"/>
    <xf numFmtId="0" fontId="1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17" fillId="2" borderId="0" xfId="0" applyFont="1" applyFill="1" applyAlignment="1">
      <alignment horizontal="center"/>
    </xf>
    <xf numFmtId="0" fontId="18" fillId="2" borderId="0" xfId="0" applyFont="1" applyFill="1" applyAlignment="1">
      <alignment horizontal="justify" vertical="top" wrapText="1"/>
    </xf>
    <xf numFmtId="0" fontId="0" fillId="2" borderId="0" xfId="0" applyFill="1" applyAlignment="1">
      <alignment horizontal="justify" vertical="top" wrapText="1"/>
    </xf>
    <xf numFmtId="0" fontId="0" fillId="10" borderId="0" xfId="0" applyFill="1" applyAlignment="1">
      <alignment horizontal="justify"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</xdr:row>
      <xdr:rowOff>0</xdr:rowOff>
    </xdr:from>
    <xdr:ext cx="1257300" cy="1905000"/>
    <xdr:pic>
      <xdr:nvPicPr>
        <xdr:cNvPr id="2" name="Logo" descr="This is m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36</xdr:row>
      <xdr:rowOff>0</xdr:rowOff>
    </xdr:from>
    <xdr:ext cx="3267075" cy="762000"/>
    <xdr:pic>
      <xdr:nvPicPr>
        <xdr:cNvPr id="3" name="Logo" descr="This is my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40</xdr:row>
      <xdr:rowOff>500530</xdr:rowOff>
    </xdr:from>
    <xdr:ext cx="2514600" cy="952500"/>
    <xdr:pic>
      <xdr:nvPicPr>
        <xdr:cNvPr id="2" name="Logo" descr="This is m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9241118"/>
          <a:ext cx="2514600" cy="9525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tabSelected="1" topLeftCell="A10" workbookViewId="0">
      <selection activeCell="A47" sqref="A47:XFD1048576"/>
    </sheetView>
  </sheetViews>
  <sheetFormatPr baseColWidth="10" defaultColWidth="0" defaultRowHeight="15" zeroHeight="1" x14ac:dyDescent="0.25"/>
  <cols>
    <col min="1" max="1" width="19" style="47" customWidth="1"/>
    <col min="2" max="2" width="70" style="47" customWidth="1"/>
    <col min="3" max="3" width="9.140625" style="46" customWidth="1"/>
    <col min="4" max="16384" width="9.140625" style="46" hidden="1"/>
  </cols>
  <sheetData>
    <row r="1" spans="1:2" x14ac:dyDescent="0.25">
      <c r="A1" s="1"/>
      <c r="B1" s="1"/>
    </row>
    <row r="2" spans="1:2" x14ac:dyDescent="0.25">
      <c r="A2" s="1"/>
      <c r="B2" s="1"/>
    </row>
    <row r="3" spans="1:2" x14ac:dyDescent="0.25">
      <c r="A3" s="1"/>
      <c r="B3" s="1"/>
    </row>
    <row r="4" spans="1:2" x14ac:dyDescent="0.25">
      <c r="A4" s="1"/>
      <c r="B4" s="1"/>
    </row>
    <row r="5" spans="1:2" x14ac:dyDescent="0.25">
      <c r="A5" s="1"/>
      <c r="B5" s="1"/>
    </row>
    <row r="6" spans="1:2" ht="30" customHeight="1" x14ac:dyDescent="0.55000000000000004">
      <c r="A6" s="1"/>
      <c r="B6" s="2" t="s">
        <v>0</v>
      </c>
    </row>
    <row r="7" spans="1:2" x14ac:dyDescent="0.25">
      <c r="A7" s="1"/>
      <c r="B7" s="1"/>
    </row>
    <row r="8" spans="1:2" ht="21" x14ac:dyDescent="0.35">
      <c r="A8" s="1"/>
      <c r="B8" s="3" t="s">
        <v>1</v>
      </c>
    </row>
    <row r="9" spans="1:2" ht="21" x14ac:dyDescent="0.35">
      <c r="A9" s="1"/>
      <c r="B9" s="3" t="s">
        <v>2</v>
      </c>
    </row>
    <row r="10" spans="1:2" x14ac:dyDescent="0.25">
      <c r="A10" s="1"/>
      <c r="B10" s="1"/>
    </row>
    <row r="11" spans="1:2" x14ac:dyDescent="0.25">
      <c r="A11" s="1"/>
      <c r="B11" s="1"/>
    </row>
    <row r="12" spans="1:2" x14ac:dyDescent="0.25">
      <c r="A12" s="1"/>
      <c r="B12" s="1"/>
    </row>
    <row r="13" spans="1:2" x14ac:dyDescent="0.25">
      <c r="A13" s="1"/>
      <c r="B13" s="1"/>
    </row>
    <row r="14" spans="1:2" x14ac:dyDescent="0.25">
      <c r="A14" s="1"/>
      <c r="B14" s="1"/>
    </row>
    <row r="15" spans="1:2" x14ac:dyDescent="0.25">
      <c r="A15" s="1"/>
      <c r="B15" s="1"/>
    </row>
    <row r="16" spans="1:2" x14ac:dyDescent="0.25">
      <c r="A16" s="1"/>
      <c r="B16" s="1"/>
    </row>
    <row r="17" spans="1:2" x14ac:dyDescent="0.25">
      <c r="A17" s="1"/>
      <c r="B17" s="1"/>
    </row>
    <row r="18" spans="1:2" x14ac:dyDescent="0.25">
      <c r="A18" s="1"/>
      <c r="B18" s="1"/>
    </row>
    <row r="19" spans="1:2" x14ac:dyDescent="0.25">
      <c r="A19" s="1"/>
      <c r="B19" s="1"/>
    </row>
    <row r="20" spans="1:2" x14ac:dyDescent="0.25">
      <c r="A20" s="1"/>
      <c r="B20" s="1"/>
    </row>
    <row r="21" spans="1:2" x14ac:dyDescent="0.25">
      <c r="A21" s="1"/>
      <c r="B21" s="1"/>
    </row>
    <row r="22" spans="1:2" x14ac:dyDescent="0.25">
      <c r="A22" s="1"/>
      <c r="B22" s="1"/>
    </row>
    <row r="23" spans="1:2" x14ac:dyDescent="0.25">
      <c r="A23" s="1"/>
      <c r="B23" s="1"/>
    </row>
    <row r="24" spans="1:2" x14ac:dyDescent="0.25">
      <c r="A24" s="1"/>
      <c r="B24" s="1"/>
    </row>
    <row r="25" spans="1:2" x14ac:dyDescent="0.25">
      <c r="A25" s="1"/>
      <c r="B25" s="1"/>
    </row>
    <row r="26" spans="1:2" x14ac:dyDescent="0.25">
      <c r="A26" s="1"/>
      <c r="B26" s="1"/>
    </row>
    <row r="27" spans="1:2" x14ac:dyDescent="0.25">
      <c r="A27" s="1"/>
      <c r="B27" s="1"/>
    </row>
    <row r="28" spans="1:2" x14ac:dyDescent="0.25">
      <c r="A28" s="1"/>
      <c r="B28" s="1"/>
    </row>
    <row r="29" spans="1:2" x14ac:dyDescent="0.25">
      <c r="A29" s="1"/>
      <c r="B29" s="1"/>
    </row>
    <row r="30" spans="1:2" x14ac:dyDescent="0.25">
      <c r="A30" s="1"/>
      <c r="B30" s="1"/>
    </row>
    <row r="31" spans="1:2" x14ac:dyDescent="0.25">
      <c r="A31" s="1"/>
      <c r="B31" s="1"/>
    </row>
    <row r="32" spans="1:2" x14ac:dyDescent="0.25">
      <c r="A32" s="1"/>
      <c r="B32" s="1"/>
    </row>
    <row r="33" spans="1:2" x14ac:dyDescent="0.25">
      <c r="A33" s="1"/>
      <c r="B33" s="1"/>
    </row>
    <row r="34" spans="1:2" x14ac:dyDescent="0.25">
      <c r="A34" s="1"/>
      <c r="B34" s="1"/>
    </row>
    <row r="35" spans="1:2" x14ac:dyDescent="0.25">
      <c r="A35" s="1"/>
      <c r="B35" s="1"/>
    </row>
    <row r="36" spans="1:2" ht="17.25" x14ac:dyDescent="0.3">
      <c r="A36" s="1"/>
      <c r="B36" s="4" t="s">
        <v>3</v>
      </c>
    </row>
    <row r="37" spans="1:2" x14ac:dyDescent="0.25">
      <c r="A37" s="1"/>
      <c r="B37" s="1"/>
    </row>
    <row r="38" spans="1:2" x14ac:dyDescent="0.25">
      <c r="A38" s="1"/>
      <c r="B38" s="1"/>
    </row>
    <row r="39" spans="1:2" x14ac:dyDescent="0.25">
      <c r="A39" s="1"/>
      <c r="B39" s="1"/>
    </row>
    <row r="40" spans="1:2" x14ac:dyDescent="0.25">
      <c r="A40" s="1"/>
      <c r="B40" s="1"/>
    </row>
    <row r="41" spans="1:2" x14ac:dyDescent="0.25">
      <c r="A41" s="1"/>
      <c r="B41" s="1"/>
    </row>
    <row r="42" spans="1:2" ht="15.75" x14ac:dyDescent="0.25">
      <c r="A42" s="1"/>
      <c r="B42" s="5" t="s">
        <v>4</v>
      </c>
    </row>
    <row r="43" spans="1:2" ht="15.75" x14ac:dyDescent="0.25">
      <c r="A43" s="1"/>
      <c r="B43" s="5"/>
    </row>
    <row r="44" spans="1:2" x14ac:dyDescent="0.25">
      <c r="A44" s="1"/>
      <c r="B44" s="1"/>
    </row>
    <row r="45" spans="1:2" x14ac:dyDescent="0.25">
      <c r="A45" s="1"/>
      <c r="B45" s="1" t="s">
        <v>139</v>
      </c>
    </row>
    <row r="46" spans="1:2" x14ac:dyDescent="0.25">
      <c r="A46" s="1"/>
      <c r="B46" s="1"/>
    </row>
    <row r="47" spans="1:2" hidden="1" x14ac:dyDescent="0.25">
      <c r="A47" s="1"/>
      <c r="B47" s="1"/>
    </row>
    <row r="48" spans="1:2" hidden="1" x14ac:dyDescent="0.25">
      <c r="A48" s="1"/>
      <c r="B48" s="1"/>
    </row>
  </sheetData>
  <printOptions horizontalCentered="1" verticalCentered="1"/>
  <pageMargins left="0.39370078740157483" right="0.39370078740157483" top="0.39370078740157483" bottom="0.39370078740157483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49"/>
  <sheetViews>
    <sheetView workbookViewId="0">
      <selection activeCell="E25" sqref="E25"/>
    </sheetView>
  </sheetViews>
  <sheetFormatPr baseColWidth="10" defaultColWidth="9.140625" defaultRowHeight="15" zeroHeight="1" x14ac:dyDescent="0.25"/>
  <cols>
    <col min="1" max="1" width="120" style="1" customWidth="1"/>
    <col min="2" max="16384" width="9.140625" style="46"/>
  </cols>
  <sheetData>
    <row r="1" spans="1:1" ht="20.100000000000001" customHeight="1" x14ac:dyDescent="0.35">
      <c r="A1" s="6" t="s">
        <v>5</v>
      </c>
    </row>
    <row r="2" spans="1:1" x14ac:dyDescent="0.25"/>
    <row r="3" spans="1:1" ht="21" x14ac:dyDescent="0.35">
      <c r="A3" s="7" t="s">
        <v>6</v>
      </c>
    </row>
    <row r="4" spans="1:1" x14ac:dyDescent="0.25"/>
    <row r="5" spans="1:1" x14ac:dyDescent="0.25">
      <c r="A5" s="8" t="str">
        <f>HYPERLINK("#Resumen!A1","1. Resumen de Ejecución Presupuestaria por tipo de fuente y categoría de proyecto")</f>
        <v>1. Resumen de Ejecución Presupuestaria por tipo de fuente y categoría de proyecto</v>
      </c>
    </row>
    <row r="6" spans="1:1" x14ac:dyDescent="0.25"/>
    <row r="7" spans="1:1" x14ac:dyDescent="0.25">
      <c r="A7" s="8" t="str">
        <f>HYPERLINK("#'Eje. Presupuesto Total'!A1","2. Detalle y Ranking de Ejecución Presupuestaria de Gasto del Presupuesto Total")</f>
        <v>2. Detalle y Ranking de Ejecución Presupuestaria de Gasto del Presupuesto Total</v>
      </c>
    </row>
    <row r="8" spans="1:1" x14ac:dyDescent="0.25">
      <c r="A8" s="9" t="s">
        <v>7</v>
      </c>
    </row>
    <row r="9" spans="1:1" x14ac:dyDescent="0.25">
      <c r="A9" s="9" t="s">
        <v>8</v>
      </c>
    </row>
    <row r="10" spans="1:1" x14ac:dyDescent="0.25">
      <c r="A10" s="9" t="s">
        <v>9</v>
      </c>
    </row>
    <row r="11" spans="1:1" x14ac:dyDescent="0.25">
      <c r="A11" s="9" t="s">
        <v>10</v>
      </c>
    </row>
    <row r="12" spans="1:1" x14ac:dyDescent="0.25">
      <c r="A12" s="9" t="s">
        <v>11</v>
      </c>
    </row>
    <row r="13" spans="1:1" x14ac:dyDescent="0.25"/>
    <row r="14" spans="1:1" x14ac:dyDescent="0.25">
      <c r="A14" s="8" t="str">
        <f>HYPERLINK("#'Eje. Asignación Municipal'!A1","3. Ejecución Presupuestaria de Gasto por Tipo de Fuente")</f>
        <v>3. Ejecución Presupuestaria de Gasto por Tipo de Fuente</v>
      </c>
    </row>
    <row r="15" spans="1:1" x14ac:dyDescent="0.25"/>
    <row r="16" spans="1:1" x14ac:dyDescent="0.25">
      <c r="A16" s="8" t="str">
        <f>HYPERLINK("#'Eje. Asignación Municipal'!A2","Detalle y Ranking de Ejecución Presupuestaria de Gasto de Asignación Municipal")</f>
        <v>Detalle y Ranking de Ejecución Presupuestaria de Gasto de Asignación Municipal</v>
      </c>
    </row>
    <row r="17" spans="1:1" x14ac:dyDescent="0.25">
      <c r="A17" s="9" t="s">
        <v>7</v>
      </c>
    </row>
    <row r="18" spans="1:1" x14ac:dyDescent="0.25">
      <c r="A18" s="9" t="s">
        <v>8</v>
      </c>
    </row>
    <row r="19" spans="1:1" x14ac:dyDescent="0.25">
      <c r="A19" s="9" t="s">
        <v>9</v>
      </c>
    </row>
    <row r="20" spans="1:1" x14ac:dyDescent="0.25">
      <c r="A20" s="9" t="s">
        <v>10</v>
      </c>
    </row>
    <row r="21" spans="1:1" x14ac:dyDescent="0.25">
      <c r="A21" s="9" t="s">
        <v>11</v>
      </c>
    </row>
    <row r="22" spans="1:1" x14ac:dyDescent="0.25"/>
    <row r="23" spans="1:1" x14ac:dyDescent="0.25">
      <c r="A23" s="8" t="str">
        <f>HYPERLINK("#'Eje. Recursos P'!A1","Detalle y Ranking de Ejecución Presupuestaria de Gasto de Recursos Propios")</f>
        <v>Detalle y Ranking de Ejecución Presupuestaria de Gasto de Recursos Propios</v>
      </c>
    </row>
    <row r="24" spans="1:1" x14ac:dyDescent="0.25">
      <c r="A24" s="9" t="s">
        <v>7</v>
      </c>
    </row>
    <row r="25" spans="1:1" x14ac:dyDescent="0.25">
      <c r="A25" s="9" t="s">
        <v>8</v>
      </c>
    </row>
    <row r="26" spans="1:1" x14ac:dyDescent="0.25">
      <c r="A26" s="9" t="s">
        <v>9</v>
      </c>
    </row>
    <row r="27" spans="1:1" x14ac:dyDescent="0.25">
      <c r="A27" s="9" t="s">
        <v>10</v>
      </c>
    </row>
    <row r="28" spans="1:1" x14ac:dyDescent="0.25">
      <c r="A28" s="9" t="s">
        <v>11</v>
      </c>
    </row>
    <row r="29" spans="1:1" x14ac:dyDescent="0.25"/>
    <row r="30" spans="1:1" x14ac:dyDescent="0.25">
      <c r="A30" s="8" t="str">
        <f>HYPERLINK("#'Eje. Presupuesto Corriente'!A1","4. Ejecución Presupuestaria de Gasto por Categoría de Proyecto")</f>
        <v>4. Ejecución Presupuestaria de Gasto por Categoría de Proyecto</v>
      </c>
    </row>
    <row r="31" spans="1:1" x14ac:dyDescent="0.25"/>
    <row r="32" spans="1:1" x14ac:dyDescent="0.25">
      <c r="A32" s="8" t="str">
        <f>HYPERLINK("#'Eje. Presupuesto Corriente'!A2","Detalle y Ranking de Ejecución Presupuestaria de Gasto Corriente")</f>
        <v>Detalle y Ranking de Ejecución Presupuestaria de Gasto Corriente</v>
      </c>
    </row>
    <row r="33" spans="1:1" x14ac:dyDescent="0.25">
      <c r="A33" s="9" t="s">
        <v>7</v>
      </c>
    </row>
    <row r="34" spans="1:1" x14ac:dyDescent="0.25">
      <c r="A34" s="9" t="s">
        <v>8</v>
      </c>
    </row>
    <row r="35" spans="1:1" x14ac:dyDescent="0.25">
      <c r="A35" s="9" t="s">
        <v>9</v>
      </c>
    </row>
    <row r="36" spans="1:1" x14ac:dyDescent="0.25">
      <c r="A36" s="9" t="s">
        <v>10</v>
      </c>
    </row>
    <row r="37" spans="1:1" x14ac:dyDescent="0.25">
      <c r="A37" s="9" t="s">
        <v>11</v>
      </c>
    </row>
    <row r="38" spans="1:1" x14ac:dyDescent="0.25"/>
    <row r="39" spans="1:1" x14ac:dyDescent="0.25">
      <c r="A39" s="8" t="str">
        <f>HYPERLINK("#'Eje. Presupuesto Inv'!A1","Detalle y Ranking de Ejecución Presupuestaria de Gasto de Inversión")</f>
        <v>Detalle y Ranking de Ejecución Presupuestaria de Gasto de Inversión</v>
      </c>
    </row>
    <row r="40" spans="1:1" x14ac:dyDescent="0.25">
      <c r="A40" s="9" t="s">
        <v>7</v>
      </c>
    </row>
    <row r="41" spans="1:1" x14ac:dyDescent="0.25">
      <c r="A41" s="9" t="s">
        <v>8</v>
      </c>
    </row>
    <row r="42" spans="1:1" x14ac:dyDescent="0.25">
      <c r="A42" s="9" t="s">
        <v>9</v>
      </c>
    </row>
    <row r="43" spans="1:1" x14ac:dyDescent="0.25">
      <c r="A43" s="9" t="s">
        <v>10</v>
      </c>
    </row>
    <row r="44" spans="1:1" x14ac:dyDescent="0.25">
      <c r="A44" s="9" t="s">
        <v>11</v>
      </c>
    </row>
    <row r="45" spans="1:1" x14ac:dyDescent="0.25"/>
    <row r="46" spans="1:1" x14ac:dyDescent="0.25">
      <c r="A46" s="8" t="str">
        <f>HYPERLINK("#Notas!A1","5. Notas Técnicas del Reporte de Ejecución Presupuestaria de Gasto")</f>
        <v>5. Notas Técnicas del Reporte de Ejecución Presupuestaria de Gasto</v>
      </c>
    </row>
    <row r="47" spans="1:1" x14ac:dyDescent="0.25"/>
    <row r="48" spans="1:1" x14ac:dyDescent="0.25"/>
    <row r="49" x14ac:dyDescent="0.25"/>
  </sheetData>
  <printOptions horizontalCentered="1" verticalCentered="1"/>
  <pageMargins left="0.39370078740157483" right="0.39370078740157483" top="0.39370078740157483" bottom="0.39370078740157483" header="0" footer="0"/>
  <pageSetup paperSize="9" scale="9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topLeftCell="A31" zoomScaleNormal="100" workbookViewId="0">
      <selection activeCell="F25" activeCellId="1" sqref="F21 F25"/>
    </sheetView>
  </sheetViews>
  <sheetFormatPr baseColWidth="10" defaultColWidth="0" defaultRowHeight="15" zeroHeight="1" x14ac:dyDescent="0.25"/>
  <cols>
    <col min="1" max="1" width="20.140625" customWidth="1"/>
    <col min="2" max="2" width="40.7109375" customWidth="1"/>
    <col min="3" max="4" width="23" customWidth="1"/>
    <col min="5" max="5" width="23.42578125" customWidth="1"/>
    <col min="6" max="6" width="23" customWidth="1"/>
    <col min="7" max="7" width="24" customWidth="1"/>
    <col min="8" max="8" width="0.7109375" customWidth="1"/>
    <col min="9" max="16384" width="9.140625" hidden="1"/>
  </cols>
  <sheetData>
    <row r="1" spans="1:7" ht="50.1" customHeight="1" x14ac:dyDescent="0.25">
      <c r="A1" s="74" t="s">
        <v>12</v>
      </c>
      <c r="B1" s="75"/>
      <c r="C1" s="75"/>
      <c r="D1" s="75"/>
      <c r="E1" s="75"/>
      <c r="F1" s="75"/>
      <c r="G1" s="75"/>
    </row>
    <row r="2" spans="1:7" ht="15.75" x14ac:dyDescent="0.25">
      <c r="A2" s="68" t="s">
        <v>13</v>
      </c>
      <c r="B2" s="69"/>
      <c r="C2" s="69"/>
      <c r="D2" s="69"/>
      <c r="E2" s="69"/>
      <c r="F2" s="69"/>
      <c r="G2" s="69"/>
    </row>
    <row r="3" spans="1:7" ht="15.75" x14ac:dyDescent="0.25">
      <c r="A3" s="68" t="s">
        <v>14</v>
      </c>
      <c r="B3" s="69"/>
      <c r="C3" s="69"/>
      <c r="D3" s="69"/>
      <c r="E3" s="69"/>
      <c r="F3" s="69"/>
      <c r="G3" s="69"/>
    </row>
    <row r="4" spans="1:7" x14ac:dyDescent="0.25"/>
    <row r="5" spans="1:7" x14ac:dyDescent="0.25"/>
    <row r="6" spans="1:7" ht="15.75" x14ac:dyDescent="0.25">
      <c r="A6" s="68" t="s">
        <v>15</v>
      </c>
      <c r="B6" s="69"/>
      <c r="C6" s="69"/>
      <c r="D6" s="69"/>
      <c r="E6" s="69"/>
      <c r="F6" s="69"/>
      <c r="G6" s="69"/>
    </row>
    <row r="7" spans="1:7" x14ac:dyDescent="0.25"/>
    <row r="8" spans="1:7" ht="65.099999999999994" customHeight="1" x14ac:dyDescent="0.25">
      <c r="A8" s="11" t="s">
        <v>16</v>
      </c>
      <c r="B8" s="11" t="s">
        <v>17</v>
      </c>
      <c r="C8" s="12" t="s">
        <v>18</v>
      </c>
      <c r="D8" s="12" t="s">
        <v>19</v>
      </c>
      <c r="E8" s="12" t="s">
        <v>20</v>
      </c>
      <c r="F8" s="12" t="s">
        <v>21</v>
      </c>
      <c r="G8" s="12" t="s">
        <v>22</v>
      </c>
    </row>
    <row r="9" spans="1:7" ht="36.75" customHeight="1" x14ac:dyDescent="0.25">
      <c r="A9" s="64" t="s">
        <v>23</v>
      </c>
      <c r="B9" s="16" t="s">
        <v>24</v>
      </c>
      <c r="C9" s="17">
        <v>685920144.61000001</v>
      </c>
      <c r="D9" s="17">
        <v>277821680.69999999</v>
      </c>
      <c r="E9" s="18">
        <v>0.40500000000000003</v>
      </c>
      <c r="F9" s="17">
        <v>169345369.58000001</v>
      </c>
      <c r="G9" s="18">
        <v>0.24690000000000001</v>
      </c>
    </row>
    <row r="10" spans="1:7" ht="19.5" customHeight="1" x14ac:dyDescent="0.25">
      <c r="A10" s="65"/>
      <c r="B10" s="15"/>
      <c r="C10" s="15"/>
      <c r="D10" s="15"/>
      <c r="E10" s="15"/>
      <c r="F10" s="15"/>
      <c r="G10" s="15"/>
    </row>
    <row r="11" spans="1:7" ht="38.1" customHeight="1" x14ac:dyDescent="0.25">
      <c r="A11" s="66" t="s">
        <v>33</v>
      </c>
      <c r="B11" s="16" t="s">
        <v>25</v>
      </c>
      <c r="C11" s="17">
        <v>908060558.11000001</v>
      </c>
      <c r="D11" s="17">
        <v>472513027.77999997</v>
      </c>
      <c r="E11" s="18">
        <v>0.52035399999999998</v>
      </c>
      <c r="F11" s="17">
        <v>255138488.80000001</v>
      </c>
      <c r="G11" s="18">
        <v>0.28097100000000003</v>
      </c>
    </row>
    <row r="12" spans="1:7" ht="33.950000000000003" customHeight="1" x14ac:dyDescent="0.25">
      <c r="A12" s="67"/>
      <c r="B12" s="12" t="s">
        <v>23</v>
      </c>
      <c r="C12" s="22">
        <v>1593980702.72</v>
      </c>
      <c r="D12" s="22">
        <v>750334708.48000002</v>
      </c>
      <c r="E12" s="23">
        <v>0.47072999999999998</v>
      </c>
      <c r="F12" s="22">
        <v>424483858.38</v>
      </c>
      <c r="G12" s="23">
        <v>0.26630399999999999</v>
      </c>
    </row>
    <row r="13" spans="1:7" x14ac:dyDescent="0.25"/>
    <row r="14" spans="1:7" x14ac:dyDescent="0.25"/>
    <row r="15" spans="1:7" ht="15.75" x14ac:dyDescent="0.25">
      <c r="A15" s="68" t="s">
        <v>26</v>
      </c>
      <c r="B15" s="69"/>
      <c r="C15" s="69"/>
      <c r="D15" s="69"/>
      <c r="E15" s="69"/>
      <c r="F15" s="69"/>
      <c r="G15" s="69"/>
    </row>
    <row r="16" spans="1:7" x14ac:dyDescent="0.25"/>
    <row r="17" spans="1:7" ht="63" x14ac:dyDescent="0.25">
      <c r="A17" s="13" t="s">
        <v>16</v>
      </c>
      <c r="B17" s="13" t="s">
        <v>17</v>
      </c>
      <c r="C17" s="14" t="s">
        <v>18</v>
      </c>
      <c r="D17" s="14" t="s">
        <v>19</v>
      </c>
      <c r="E17" s="14" t="s">
        <v>20</v>
      </c>
      <c r="F17" s="14" t="s">
        <v>21</v>
      </c>
      <c r="G17" s="14" t="s">
        <v>22</v>
      </c>
    </row>
    <row r="18" spans="1:7" ht="36.75" customHeight="1" x14ac:dyDescent="0.25">
      <c r="A18" s="70" t="s">
        <v>27</v>
      </c>
      <c r="B18" s="19" t="s">
        <v>24</v>
      </c>
      <c r="C18" s="20">
        <v>685920144.61000001</v>
      </c>
      <c r="D18" s="20">
        <v>277821680.69999999</v>
      </c>
      <c r="E18" s="21">
        <v>0.40503499999999998</v>
      </c>
      <c r="F18" s="20">
        <v>169345369.58000001</v>
      </c>
      <c r="G18" s="21">
        <v>0.246888</v>
      </c>
    </row>
    <row r="19" spans="1:7" ht="15.75" x14ac:dyDescent="0.25">
      <c r="A19" s="71"/>
      <c r="B19" s="15"/>
      <c r="C19" s="15"/>
      <c r="D19" s="15"/>
      <c r="E19" s="15"/>
      <c r="F19" s="15"/>
      <c r="G19" s="15"/>
    </row>
    <row r="20" spans="1:7" ht="38.25" customHeight="1" x14ac:dyDescent="0.25">
      <c r="A20" s="71"/>
      <c r="B20" s="19" t="s">
        <v>25</v>
      </c>
      <c r="C20" s="20">
        <v>316247943.19</v>
      </c>
      <c r="D20" s="20">
        <v>148667568.94</v>
      </c>
      <c r="E20" s="21">
        <v>0.47009800000000002</v>
      </c>
      <c r="F20" s="20">
        <v>86591637.540000007</v>
      </c>
      <c r="G20" s="21">
        <v>0.27380900000000002</v>
      </c>
    </row>
    <row r="21" spans="1:7" ht="34.5" customHeight="1" x14ac:dyDescent="0.25">
      <c r="A21" s="71"/>
      <c r="B21" s="14" t="s">
        <v>28</v>
      </c>
      <c r="C21" s="24">
        <v>1002168087.8</v>
      </c>
      <c r="D21" s="24">
        <v>426489249.63999999</v>
      </c>
      <c r="E21" s="25">
        <v>0.42556699999999997</v>
      </c>
      <c r="F21" s="24">
        <v>255937007.12</v>
      </c>
      <c r="G21" s="25">
        <v>0.25538300000000003</v>
      </c>
    </row>
    <row r="22" spans="1:7" x14ac:dyDescent="0.25"/>
    <row r="23" spans="1:7" ht="65.099999999999994" customHeight="1" x14ac:dyDescent="0.25">
      <c r="A23" s="13" t="s">
        <v>16</v>
      </c>
      <c r="B23" s="13" t="s">
        <v>17</v>
      </c>
      <c r="C23" s="14" t="s">
        <v>18</v>
      </c>
      <c r="D23" s="14" t="s">
        <v>19</v>
      </c>
      <c r="E23" s="14" t="s">
        <v>20</v>
      </c>
      <c r="F23" s="14" t="s">
        <v>21</v>
      </c>
      <c r="G23" s="14" t="s">
        <v>22</v>
      </c>
    </row>
    <row r="24" spans="1:7" ht="38.1" customHeight="1" x14ac:dyDescent="0.25">
      <c r="A24" s="72" t="s">
        <v>140</v>
      </c>
      <c r="B24" s="19" t="s">
        <v>25</v>
      </c>
      <c r="C24" s="20">
        <v>591812614.91999996</v>
      </c>
      <c r="D24" s="20">
        <v>323845458.83999997</v>
      </c>
      <c r="E24" s="21">
        <v>0.54720899999999995</v>
      </c>
      <c r="F24" s="20">
        <v>168546851.25999999</v>
      </c>
      <c r="G24" s="21">
        <v>0.284798</v>
      </c>
    </row>
    <row r="25" spans="1:7" ht="33.950000000000003" customHeight="1" x14ac:dyDescent="0.25">
      <c r="A25" s="73"/>
      <c r="B25" s="14" t="s">
        <v>29</v>
      </c>
      <c r="C25" s="24">
        <v>591812614.91999996</v>
      </c>
      <c r="D25" s="24">
        <v>323845458.83999997</v>
      </c>
      <c r="E25" s="25">
        <v>0.54720899999999995</v>
      </c>
      <c r="F25" s="24">
        <v>168546851.25999999</v>
      </c>
      <c r="G25" s="25">
        <v>0.284798</v>
      </c>
    </row>
    <row r="26" spans="1:7" x14ac:dyDescent="0.25"/>
    <row r="27" spans="1:7" x14ac:dyDescent="0.25"/>
    <row r="28" spans="1:7" ht="15.75" x14ac:dyDescent="0.25">
      <c r="A28" s="68" t="s">
        <v>30</v>
      </c>
      <c r="B28" s="69"/>
      <c r="C28" s="69"/>
      <c r="D28" s="69"/>
      <c r="E28" s="69"/>
      <c r="F28" s="69"/>
      <c r="G28" s="69"/>
    </row>
    <row r="29" spans="1:7" x14ac:dyDescent="0.25"/>
    <row r="30" spans="1:7" ht="63" x14ac:dyDescent="0.25">
      <c r="A30" s="26" t="s">
        <v>31</v>
      </c>
      <c r="B30" s="27" t="s">
        <v>17</v>
      </c>
      <c r="C30" s="26" t="s">
        <v>18</v>
      </c>
      <c r="D30" s="26" t="s">
        <v>19</v>
      </c>
      <c r="E30" s="26" t="s">
        <v>20</v>
      </c>
      <c r="F30" s="26" t="s">
        <v>21</v>
      </c>
      <c r="G30" s="26" t="s">
        <v>22</v>
      </c>
    </row>
    <row r="31" spans="1:7" ht="36.75" customHeight="1" x14ac:dyDescent="0.25">
      <c r="A31" s="64" t="s">
        <v>32</v>
      </c>
      <c r="B31" s="30" t="s">
        <v>24</v>
      </c>
      <c r="C31" s="31">
        <v>391547637.56999999</v>
      </c>
      <c r="D31" s="31">
        <v>149657159.27000001</v>
      </c>
      <c r="E31" s="32">
        <v>0.38222</v>
      </c>
      <c r="F31" s="31">
        <v>119750421.87</v>
      </c>
      <c r="G31" s="32">
        <v>0.30583900000000003</v>
      </c>
    </row>
    <row r="32" spans="1:7" ht="15.75" x14ac:dyDescent="0.25">
      <c r="A32" s="65"/>
      <c r="B32" s="15"/>
      <c r="C32" s="15"/>
      <c r="D32" s="15"/>
      <c r="E32" s="15"/>
      <c r="F32" s="15"/>
      <c r="G32" s="15"/>
    </row>
    <row r="33" spans="1:7" ht="38.25" customHeight="1" x14ac:dyDescent="0.25">
      <c r="A33" s="66" t="s">
        <v>33</v>
      </c>
      <c r="B33" s="30" t="s">
        <v>25</v>
      </c>
      <c r="C33" s="31">
        <v>426092401.97000003</v>
      </c>
      <c r="D33" s="31">
        <v>216370884.22</v>
      </c>
      <c r="E33" s="32">
        <v>0.507803</v>
      </c>
      <c r="F33" s="31">
        <v>139766270.18000001</v>
      </c>
      <c r="G33" s="32">
        <v>0.32801900000000001</v>
      </c>
    </row>
    <row r="34" spans="1:7" ht="34.5" customHeight="1" x14ac:dyDescent="0.25">
      <c r="A34" s="67"/>
      <c r="B34" s="26" t="s">
        <v>34</v>
      </c>
      <c r="C34" s="28">
        <v>817640039.53999996</v>
      </c>
      <c r="D34" s="28">
        <v>366028043.49000001</v>
      </c>
      <c r="E34" s="29">
        <v>0.44766400000000001</v>
      </c>
      <c r="F34" s="28">
        <v>259516692.05000001</v>
      </c>
      <c r="G34" s="29">
        <v>0.31739699999999998</v>
      </c>
    </row>
    <row r="35" spans="1:7" x14ac:dyDescent="0.25"/>
    <row r="36" spans="1:7" ht="63" x14ac:dyDescent="0.25">
      <c r="A36" s="26" t="s">
        <v>31</v>
      </c>
      <c r="B36" s="27" t="s">
        <v>17</v>
      </c>
      <c r="C36" s="26" t="s">
        <v>18</v>
      </c>
      <c r="D36" s="26" t="s">
        <v>19</v>
      </c>
      <c r="E36" s="26" t="s">
        <v>20</v>
      </c>
      <c r="F36" s="26" t="s">
        <v>21</v>
      </c>
      <c r="G36" s="26" t="s">
        <v>22</v>
      </c>
    </row>
    <row r="37" spans="1:7" ht="36.75" customHeight="1" x14ac:dyDescent="0.25">
      <c r="A37" s="64" t="s">
        <v>35</v>
      </c>
      <c r="B37" s="30" t="s">
        <v>24</v>
      </c>
      <c r="C37" s="31">
        <v>294372507.04000002</v>
      </c>
      <c r="D37" s="31">
        <v>128164521.43000001</v>
      </c>
      <c r="E37" s="32">
        <v>0.43538199999999999</v>
      </c>
      <c r="F37" s="31">
        <v>49594947.710000001</v>
      </c>
      <c r="G37" s="32">
        <v>0.16847699999999999</v>
      </c>
    </row>
    <row r="38" spans="1:7" ht="15.75" x14ac:dyDescent="0.25">
      <c r="A38" s="65"/>
      <c r="B38" s="15"/>
      <c r="C38" s="15"/>
      <c r="D38" s="15"/>
      <c r="E38" s="15"/>
      <c r="F38" s="15"/>
      <c r="G38" s="15"/>
    </row>
    <row r="39" spans="1:7" ht="38.25" customHeight="1" x14ac:dyDescent="0.25">
      <c r="A39" s="66" t="s">
        <v>33</v>
      </c>
      <c r="B39" s="30" t="s">
        <v>25</v>
      </c>
      <c r="C39" s="31">
        <v>481968156.13999999</v>
      </c>
      <c r="D39" s="31">
        <v>256142143.56</v>
      </c>
      <c r="E39" s="32">
        <v>0.53144999999999998</v>
      </c>
      <c r="F39" s="31">
        <v>115372218.62</v>
      </c>
      <c r="G39" s="32">
        <v>0.23937700000000001</v>
      </c>
    </row>
    <row r="40" spans="1:7" ht="34.5" customHeight="1" x14ac:dyDescent="0.25">
      <c r="A40" s="67"/>
      <c r="B40" s="26" t="s">
        <v>36</v>
      </c>
      <c r="C40" s="28">
        <v>776340663.17999995</v>
      </c>
      <c r="D40" s="28">
        <v>384306664.99000001</v>
      </c>
      <c r="E40" s="29">
        <v>0.49502299999999999</v>
      </c>
      <c r="F40" s="28">
        <v>164967166.33000001</v>
      </c>
      <c r="G40" s="29">
        <v>0.21249299999999999</v>
      </c>
    </row>
    <row r="41" spans="1:7" x14ac:dyDescent="0.25"/>
  </sheetData>
  <mergeCells count="14">
    <mergeCell ref="A1:G1"/>
    <mergeCell ref="A2:G2"/>
    <mergeCell ref="A3:G3"/>
    <mergeCell ref="A6:G6"/>
    <mergeCell ref="A9:A10"/>
    <mergeCell ref="A31:A32"/>
    <mergeCell ref="A33:A34"/>
    <mergeCell ref="A37:A38"/>
    <mergeCell ref="A39:A40"/>
    <mergeCell ref="A11:A12"/>
    <mergeCell ref="A15:G15"/>
    <mergeCell ref="A18:A21"/>
    <mergeCell ref="A24:A25"/>
    <mergeCell ref="A28:G28"/>
  </mergeCells>
  <printOptions horizontalCentered="1" verticalCentered="1"/>
  <pageMargins left="0.39370078740157483" right="0.39370078740157483" top="0.39370078740157483" bottom="0.39370078740157483" header="0" footer="0"/>
  <pageSetup paperSize="9" scale="5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6"/>
  <sheetViews>
    <sheetView topLeftCell="A19" zoomScaleNormal="100" workbookViewId="0">
      <selection activeCell="A2" sqref="A2:G2"/>
    </sheetView>
  </sheetViews>
  <sheetFormatPr baseColWidth="10" defaultColWidth="0" defaultRowHeight="15" zeroHeight="1" x14ac:dyDescent="0.25"/>
  <cols>
    <col min="1" max="1" width="16" style="46" customWidth="1"/>
    <col min="2" max="2" width="80" style="46" customWidth="1"/>
    <col min="3" max="4" width="20" style="46" customWidth="1"/>
    <col min="5" max="5" width="23" style="46" customWidth="1"/>
    <col min="6" max="7" width="20" style="46" customWidth="1"/>
    <col min="8" max="8" width="0.85546875" style="46" customWidth="1"/>
    <col min="9" max="16384" width="9.140625" style="46" hidden="1"/>
  </cols>
  <sheetData>
    <row r="1" spans="1:7" customFormat="1" ht="140.1" customHeight="1" x14ac:dyDescent="0.25">
      <c r="A1" s="84" t="s">
        <v>152</v>
      </c>
      <c r="B1" s="81"/>
      <c r="C1" s="81"/>
      <c r="D1" s="81"/>
      <c r="E1" s="81"/>
      <c r="F1" s="81"/>
      <c r="G1" s="81"/>
    </row>
    <row r="2" spans="1:7" customFormat="1" x14ac:dyDescent="0.25">
      <c r="A2" s="81"/>
      <c r="B2" s="81"/>
      <c r="C2" s="81"/>
      <c r="D2" s="81"/>
      <c r="E2" s="81"/>
      <c r="F2" s="81"/>
      <c r="G2" s="81"/>
    </row>
    <row r="3" spans="1:7" customFormat="1" ht="15.75" x14ac:dyDescent="0.25">
      <c r="A3" s="76" t="s">
        <v>37</v>
      </c>
      <c r="B3" s="81"/>
      <c r="C3" s="81"/>
      <c r="D3" s="81"/>
      <c r="E3" s="81"/>
      <c r="F3" s="81"/>
      <c r="G3" s="81"/>
    </row>
    <row r="4" spans="1:7" customFormat="1" ht="15.75" x14ac:dyDescent="0.25">
      <c r="A4" s="76" t="s">
        <v>38</v>
      </c>
      <c r="B4" s="81"/>
      <c r="C4" s="81"/>
      <c r="D4" s="81"/>
      <c r="E4" s="81"/>
      <c r="F4" s="81"/>
      <c r="G4" s="81"/>
    </row>
    <row r="5" spans="1:7" customFormat="1" ht="38.25" x14ac:dyDescent="0.25">
      <c r="A5" s="33" t="s">
        <v>39</v>
      </c>
      <c r="B5" s="34" t="s">
        <v>40</v>
      </c>
      <c r="C5" s="33" t="s">
        <v>18</v>
      </c>
      <c r="D5" s="33" t="s">
        <v>19</v>
      </c>
      <c r="E5" s="33" t="s">
        <v>41</v>
      </c>
      <c r="F5" s="33" t="s">
        <v>21</v>
      </c>
      <c r="G5" s="33" t="s">
        <v>42</v>
      </c>
    </row>
    <row r="6" spans="1:7" customFormat="1" ht="15.75" x14ac:dyDescent="0.25">
      <c r="A6" s="82">
        <v>1</v>
      </c>
      <c r="B6" s="38" t="s">
        <v>43</v>
      </c>
      <c r="C6" s="39">
        <v>316892368.19999999</v>
      </c>
      <c r="D6" s="39">
        <v>209751072.16</v>
      </c>
      <c r="E6" s="40">
        <v>0.66190000000000004</v>
      </c>
      <c r="F6" s="39">
        <v>102797463.20999999</v>
      </c>
      <c r="G6" s="40">
        <v>0.32439200000000001</v>
      </c>
    </row>
    <row r="7" spans="1:7" customFormat="1" ht="15.75" x14ac:dyDescent="0.25">
      <c r="A7" s="83"/>
      <c r="B7" s="35" t="s">
        <v>44</v>
      </c>
      <c r="C7" s="36">
        <v>79342160.870000005</v>
      </c>
      <c r="D7" s="36">
        <v>39356059.590000004</v>
      </c>
      <c r="E7" s="37">
        <v>0.49603000000000003</v>
      </c>
      <c r="F7" s="36">
        <v>29382944.07</v>
      </c>
      <c r="G7" s="37">
        <v>0.37033199999999999</v>
      </c>
    </row>
    <row r="8" spans="1:7" customFormat="1" ht="15.75" x14ac:dyDescent="0.25">
      <c r="A8" s="83"/>
      <c r="B8" s="35" t="s">
        <v>45</v>
      </c>
      <c r="C8" s="36">
        <v>36733383.340000004</v>
      </c>
      <c r="D8" s="36">
        <v>19375909.800000001</v>
      </c>
      <c r="E8" s="37">
        <v>0.527474</v>
      </c>
      <c r="F8" s="36">
        <v>12540746.91</v>
      </c>
      <c r="G8" s="37">
        <v>0.34139900000000001</v>
      </c>
    </row>
    <row r="9" spans="1:7" customFormat="1" ht="15.75" x14ac:dyDescent="0.25">
      <c r="A9" s="83"/>
      <c r="B9" s="35" t="s">
        <v>46</v>
      </c>
      <c r="C9" s="36">
        <v>196217879.87</v>
      </c>
      <c r="D9" s="36">
        <v>149518705.71000001</v>
      </c>
      <c r="E9" s="37">
        <v>0.76200299999999999</v>
      </c>
      <c r="F9" s="36">
        <v>60447803.509999998</v>
      </c>
      <c r="G9" s="37">
        <v>0.30806499999999998</v>
      </c>
    </row>
    <row r="10" spans="1:7" customFormat="1" ht="15.75" x14ac:dyDescent="0.25">
      <c r="A10" s="83"/>
      <c r="B10" s="35" t="s">
        <v>47</v>
      </c>
      <c r="C10" s="36">
        <v>1398944.12</v>
      </c>
      <c r="D10" s="36">
        <v>418855.79</v>
      </c>
      <c r="E10" s="37">
        <v>0.29940899999999998</v>
      </c>
      <c r="F10" s="36">
        <v>247940.25</v>
      </c>
      <c r="G10" s="37">
        <v>0.177234</v>
      </c>
    </row>
    <row r="11" spans="1:7" customFormat="1" ht="15.75" x14ac:dyDescent="0.25">
      <c r="A11" s="83"/>
      <c r="B11" s="35" t="s">
        <v>48</v>
      </c>
      <c r="C11" s="36">
        <v>3200000</v>
      </c>
      <c r="D11" s="36">
        <v>1081541.27</v>
      </c>
      <c r="E11" s="37">
        <v>0.337982</v>
      </c>
      <c r="F11" s="36">
        <v>178028.47</v>
      </c>
      <c r="G11" s="37">
        <v>5.5634000000000003E-2</v>
      </c>
    </row>
    <row r="12" spans="1:7" customFormat="1" ht="15.75" x14ac:dyDescent="0.25">
      <c r="A12" s="82">
        <v>2</v>
      </c>
      <c r="B12" s="38" t="s">
        <v>49</v>
      </c>
      <c r="C12" s="39">
        <v>311566035.38</v>
      </c>
      <c r="D12" s="39">
        <v>113514931.61</v>
      </c>
      <c r="E12" s="40">
        <v>0.36433700000000002</v>
      </c>
      <c r="F12" s="39">
        <v>98463984.5</v>
      </c>
      <c r="G12" s="40">
        <v>0.316029</v>
      </c>
    </row>
    <row r="13" spans="1:7" customFormat="1" ht="15.75" x14ac:dyDescent="0.25">
      <c r="A13" s="83"/>
      <c r="B13" s="35" t="s">
        <v>49</v>
      </c>
      <c r="C13" s="36">
        <v>304807426.88999999</v>
      </c>
      <c r="D13" s="36">
        <v>111387657.27</v>
      </c>
      <c r="E13" s="37">
        <v>0.36543599999999998</v>
      </c>
      <c r="F13" s="36">
        <v>96586153.079999998</v>
      </c>
      <c r="G13" s="37">
        <v>0.31687599999999999</v>
      </c>
    </row>
    <row r="14" spans="1:7" customFormat="1" ht="15.75" x14ac:dyDescent="0.25">
      <c r="A14" s="83"/>
      <c r="B14" s="35" t="s">
        <v>50</v>
      </c>
      <c r="C14" s="36">
        <v>6758608.4900000002</v>
      </c>
      <c r="D14" s="36">
        <v>2127274.34</v>
      </c>
      <c r="E14" s="37">
        <v>0.31474999999999997</v>
      </c>
      <c r="F14" s="36">
        <v>1877831.42</v>
      </c>
      <c r="G14" s="37">
        <v>0.27784300000000001</v>
      </c>
    </row>
    <row r="15" spans="1:7" customFormat="1" ht="15.75" x14ac:dyDescent="0.25">
      <c r="A15" s="82">
        <v>3</v>
      </c>
      <c r="B15" s="38" t="s">
        <v>51</v>
      </c>
      <c r="C15" s="39">
        <v>48842794.869999997</v>
      </c>
      <c r="D15" s="39">
        <v>25695579.649999999</v>
      </c>
      <c r="E15" s="40">
        <v>0.52608699999999997</v>
      </c>
      <c r="F15" s="39">
        <v>13690706.42</v>
      </c>
      <c r="G15" s="40">
        <v>0.28030100000000002</v>
      </c>
    </row>
    <row r="16" spans="1:7" customFormat="1" ht="15.75" x14ac:dyDescent="0.25">
      <c r="A16" s="83"/>
      <c r="B16" s="35" t="s">
        <v>52</v>
      </c>
      <c r="C16" s="36">
        <v>2363975.5699999998</v>
      </c>
      <c r="D16" s="36">
        <v>993231.88</v>
      </c>
      <c r="E16" s="37">
        <v>0.420153</v>
      </c>
      <c r="F16" s="36">
        <v>906363.86</v>
      </c>
      <c r="G16" s="37">
        <v>0.383407</v>
      </c>
    </row>
    <row r="17" spans="1:7" customFormat="1" ht="15.75" x14ac:dyDescent="0.25">
      <c r="A17" s="83"/>
      <c r="B17" s="35" t="s">
        <v>53</v>
      </c>
      <c r="C17" s="36">
        <v>54576</v>
      </c>
      <c r="D17" s="36">
        <v>46687.9</v>
      </c>
      <c r="E17" s="37">
        <v>0.85546599999999995</v>
      </c>
      <c r="F17" s="36">
        <v>20751.900000000001</v>
      </c>
      <c r="G17" s="37">
        <v>0.38023899999999999</v>
      </c>
    </row>
    <row r="18" spans="1:7" customFormat="1" ht="15.75" x14ac:dyDescent="0.25">
      <c r="A18" s="83"/>
      <c r="B18" s="35" t="s">
        <v>54</v>
      </c>
      <c r="C18" s="36">
        <v>10664147.4</v>
      </c>
      <c r="D18" s="36">
        <v>4681566.1100000003</v>
      </c>
      <c r="E18" s="37">
        <v>0.43900099999999997</v>
      </c>
      <c r="F18" s="36">
        <v>3948572.99</v>
      </c>
      <c r="G18" s="37">
        <v>0.37026599999999998</v>
      </c>
    </row>
    <row r="19" spans="1:7" customFormat="1" ht="15.75" x14ac:dyDescent="0.25">
      <c r="A19" s="83"/>
      <c r="B19" s="35" t="s">
        <v>55</v>
      </c>
      <c r="C19" s="36">
        <v>114000</v>
      </c>
      <c r="D19" s="36">
        <v>82539.56</v>
      </c>
      <c r="E19" s="37">
        <v>0.72403099999999998</v>
      </c>
      <c r="F19" s="36">
        <v>33160</v>
      </c>
      <c r="G19" s="37">
        <v>0.290877</v>
      </c>
    </row>
    <row r="20" spans="1:7" customFormat="1" ht="15.75" x14ac:dyDescent="0.25">
      <c r="A20" s="83"/>
      <c r="B20" s="35" t="s">
        <v>56</v>
      </c>
      <c r="C20" s="36">
        <v>75000</v>
      </c>
      <c r="D20" s="36">
        <v>19133.900000000001</v>
      </c>
      <c r="E20" s="37">
        <v>0.25511899999999998</v>
      </c>
      <c r="F20" s="36">
        <v>19133.900000000001</v>
      </c>
      <c r="G20" s="37">
        <v>0.25511899999999998</v>
      </c>
    </row>
    <row r="21" spans="1:7" customFormat="1" ht="15.75" x14ac:dyDescent="0.25">
      <c r="A21" s="83"/>
      <c r="B21" s="35" t="s">
        <v>57</v>
      </c>
      <c r="C21" s="36">
        <v>35561095.899999999</v>
      </c>
      <c r="D21" s="36">
        <v>19872420.300000001</v>
      </c>
      <c r="E21" s="37">
        <v>0.55882500000000002</v>
      </c>
      <c r="F21" s="36">
        <v>8762723.7699999996</v>
      </c>
      <c r="G21" s="37">
        <v>0.24641299999999999</v>
      </c>
    </row>
    <row r="22" spans="1:7" customFormat="1" ht="15.75" x14ac:dyDescent="0.25">
      <c r="A22" s="83"/>
      <c r="B22" s="35" t="s">
        <v>58</v>
      </c>
      <c r="C22" s="36">
        <v>10000</v>
      </c>
      <c r="D22" s="36">
        <v>0</v>
      </c>
      <c r="E22" s="37">
        <v>0</v>
      </c>
      <c r="F22" s="36">
        <v>0</v>
      </c>
      <c r="G22" s="37">
        <v>0</v>
      </c>
    </row>
    <row r="23" spans="1:7" customFormat="1" ht="15.75" x14ac:dyDescent="0.25">
      <c r="A23" s="82">
        <v>4</v>
      </c>
      <c r="B23" s="38" t="s">
        <v>59</v>
      </c>
      <c r="C23" s="39">
        <v>583303983.73000002</v>
      </c>
      <c r="D23" s="39">
        <v>291377398.20999998</v>
      </c>
      <c r="E23" s="40">
        <v>0.499529</v>
      </c>
      <c r="F23" s="39">
        <v>148442547.00999999</v>
      </c>
      <c r="G23" s="40">
        <v>0.25448599999999999</v>
      </c>
    </row>
    <row r="24" spans="1:7" customFormat="1" ht="15.75" x14ac:dyDescent="0.25">
      <c r="A24" s="83"/>
      <c r="B24" s="35" t="s">
        <v>60</v>
      </c>
      <c r="C24" s="36">
        <v>64157834.829999998</v>
      </c>
      <c r="D24" s="36">
        <v>26373152.359999999</v>
      </c>
      <c r="E24" s="37">
        <v>0.41106700000000002</v>
      </c>
      <c r="F24" s="36">
        <v>18520599.52</v>
      </c>
      <c r="G24" s="37">
        <v>0.28867199999999998</v>
      </c>
    </row>
    <row r="25" spans="1:7" customFormat="1" ht="15.75" x14ac:dyDescent="0.25">
      <c r="A25" s="83"/>
      <c r="B25" s="35" t="s">
        <v>61</v>
      </c>
      <c r="C25" s="36">
        <v>231188936.30000001</v>
      </c>
      <c r="D25" s="36">
        <v>111844400.23999999</v>
      </c>
      <c r="E25" s="37">
        <v>0.48377900000000001</v>
      </c>
      <c r="F25" s="36">
        <v>65216510.530000001</v>
      </c>
      <c r="G25" s="37">
        <v>0.28209200000000001</v>
      </c>
    </row>
    <row r="26" spans="1:7" customFormat="1" ht="15.75" x14ac:dyDescent="0.25">
      <c r="A26" s="83"/>
      <c r="B26" s="35" t="s">
        <v>62</v>
      </c>
      <c r="C26" s="36">
        <v>94441528.560000002</v>
      </c>
      <c r="D26" s="36">
        <v>34220425.82</v>
      </c>
      <c r="E26" s="37">
        <v>0.36234499999999997</v>
      </c>
      <c r="F26" s="36">
        <v>25617472.629999999</v>
      </c>
      <c r="G26" s="37">
        <v>0.27125199999999999</v>
      </c>
    </row>
    <row r="27" spans="1:7" customFormat="1" ht="15.75" x14ac:dyDescent="0.25">
      <c r="A27" s="83"/>
      <c r="B27" s="35" t="s">
        <v>63</v>
      </c>
      <c r="C27" s="36">
        <v>83876974.310000002</v>
      </c>
      <c r="D27" s="36">
        <v>52639373.130000003</v>
      </c>
      <c r="E27" s="37">
        <v>0.62757799999999997</v>
      </c>
      <c r="F27" s="36">
        <v>21082351.899999999</v>
      </c>
      <c r="G27" s="37">
        <v>0.25134899999999999</v>
      </c>
    </row>
    <row r="28" spans="1:7" customFormat="1" ht="15.75" x14ac:dyDescent="0.25">
      <c r="A28" s="83"/>
      <c r="B28" s="35" t="s">
        <v>64</v>
      </c>
      <c r="C28" s="36">
        <v>109638709.73</v>
      </c>
      <c r="D28" s="36">
        <v>66300046.659999996</v>
      </c>
      <c r="E28" s="37">
        <v>0.60471399999999997</v>
      </c>
      <c r="F28" s="36">
        <v>18005612.43</v>
      </c>
      <c r="G28" s="37">
        <v>0.16422700000000001</v>
      </c>
    </row>
    <row r="29" spans="1:7" customFormat="1" ht="15.75" x14ac:dyDescent="0.25">
      <c r="A29" s="82">
        <v>5</v>
      </c>
      <c r="B29" s="38" t="s">
        <v>65</v>
      </c>
      <c r="C29" s="39">
        <v>21915973.289999999</v>
      </c>
      <c r="D29" s="39">
        <v>6568768.3600000003</v>
      </c>
      <c r="E29" s="40">
        <v>0.29972500000000002</v>
      </c>
      <c r="F29" s="39">
        <v>5509842.5300000003</v>
      </c>
      <c r="G29" s="40">
        <v>0.25140800000000002</v>
      </c>
    </row>
    <row r="30" spans="1:7" customFormat="1" ht="15.75" x14ac:dyDescent="0.25">
      <c r="A30" s="83"/>
      <c r="B30" s="35" t="s">
        <v>66</v>
      </c>
      <c r="C30" s="36">
        <v>6795000</v>
      </c>
      <c r="D30" s="36">
        <v>3211721.77</v>
      </c>
      <c r="E30" s="37">
        <v>0.47266000000000002</v>
      </c>
      <c r="F30" s="36">
        <v>2509353.94</v>
      </c>
      <c r="G30" s="37">
        <v>0.36929400000000001</v>
      </c>
    </row>
    <row r="31" spans="1:7" customFormat="1" ht="15.75" x14ac:dyDescent="0.25">
      <c r="A31" s="83"/>
      <c r="B31" s="35" t="s">
        <v>67</v>
      </c>
      <c r="C31" s="36">
        <v>5023406.87</v>
      </c>
      <c r="D31" s="36">
        <v>1462163.59</v>
      </c>
      <c r="E31" s="37">
        <v>0.29107</v>
      </c>
      <c r="F31" s="36">
        <v>1363263.59</v>
      </c>
      <c r="G31" s="37">
        <v>0.27138200000000001</v>
      </c>
    </row>
    <row r="32" spans="1:7" customFormat="1" ht="15.75" x14ac:dyDescent="0.25">
      <c r="A32" s="83"/>
      <c r="B32" s="35" t="s">
        <v>68</v>
      </c>
      <c r="C32" s="36">
        <v>10097566.42</v>
      </c>
      <c r="D32" s="36">
        <v>1894883</v>
      </c>
      <c r="E32" s="37">
        <v>0.18765699999999999</v>
      </c>
      <c r="F32" s="36">
        <v>1637225</v>
      </c>
      <c r="G32" s="37">
        <v>0.16214100000000001</v>
      </c>
    </row>
    <row r="33" spans="1:7" customFormat="1" ht="15.75" x14ac:dyDescent="0.25">
      <c r="A33" s="82">
        <v>6</v>
      </c>
      <c r="B33" s="38" t="s">
        <v>69</v>
      </c>
      <c r="C33" s="39">
        <v>48884863.140000001</v>
      </c>
      <c r="D33" s="39">
        <v>18151225.489999998</v>
      </c>
      <c r="E33" s="40">
        <v>0.37130600000000002</v>
      </c>
      <c r="F33" s="39">
        <v>12238349.880000001</v>
      </c>
      <c r="G33" s="40">
        <v>0.25035000000000002</v>
      </c>
    </row>
    <row r="34" spans="1:7" customFormat="1" ht="15.75" x14ac:dyDescent="0.25">
      <c r="A34" s="83"/>
      <c r="B34" s="35" t="s">
        <v>70</v>
      </c>
      <c r="C34" s="36">
        <v>13310143</v>
      </c>
      <c r="D34" s="36">
        <v>5307772.4000000004</v>
      </c>
      <c r="E34" s="37">
        <v>0.39877699999999999</v>
      </c>
      <c r="F34" s="36">
        <v>3937059.68</v>
      </c>
      <c r="G34" s="37">
        <v>0.295794</v>
      </c>
    </row>
    <row r="35" spans="1:7" customFormat="1" ht="15.75" x14ac:dyDescent="0.25">
      <c r="A35" s="83"/>
      <c r="B35" s="35" t="s">
        <v>71</v>
      </c>
      <c r="C35" s="36">
        <v>3935840.3</v>
      </c>
      <c r="D35" s="36">
        <v>1185593.72</v>
      </c>
      <c r="E35" s="37">
        <v>0.30123</v>
      </c>
      <c r="F35" s="36">
        <v>1154977.25</v>
      </c>
      <c r="G35" s="37">
        <v>0.29345100000000002</v>
      </c>
    </row>
    <row r="36" spans="1:7" customFormat="1" ht="15.75" x14ac:dyDescent="0.25">
      <c r="A36" s="83"/>
      <c r="B36" s="35" t="s">
        <v>72</v>
      </c>
      <c r="C36" s="36">
        <v>6735458.1399999997</v>
      </c>
      <c r="D36" s="36">
        <v>2421320.2200000002</v>
      </c>
      <c r="E36" s="37">
        <v>0.359489</v>
      </c>
      <c r="F36" s="36">
        <v>1916286.68</v>
      </c>
      <c r="G36" s="37">
        <v>0.28450700000000001</v>
      </c>
    </row>
    <row r="37" spans="1:7" customFormat="1" ht="15.75" x14ac:dyDescent="0.25">
      <c r="A37" s="83"/>
      <c r="B37" s="35" t="s">
        <v>73</v>
      </c>
      <c r="C37" s="36">
        <v>8144551.7000000002</v>
      </c>
      <c r="D37" s="36">
        <v>4595652.88</v>
      </c>
      <c r="E37" s="37">
        <v>0.56426100000000001</v>
      </c>
      <c r="F37" s="36">
        <v>2174426.9500000002</v>
      </c>
      <c r="G37" s="37">
        <v>0.26697900000000002</v>
      </c>
    </row>
    <row r="38" spans="1:7" customFormat="1" ht="15.75" x14ac:dyDescent="0.25">
      <c r="A38" s="83"/>
      <c r="B38" s="35" t="s">
        <v>74</v>
      </c>
      <c r="C38" s="36">
        <v>9856803.7200000007</v>
      </c>
      <c r="D38" s="36">
        <v>3132813.79</v>
      </c>
      <c r="E38" s="37">
        <v>0.31783299999999998</v>
      </c>
      <c r="F38" s="36">
        <v>2017757.42</v>
      </c>
      <c r="G38" s="37">
        <v>0.204707</v>
      </c>
    </row>
    <row r="39" spans="1:7" customFormat="1" ht="15.75" x14ac:dyDescent="0.25">
      <c r="A39" s="83"/>
      <c r="B39" s="35" t="s">
        <v>75</v>
      </c>
      <c r="C39" s="36">
        <v>6184567.8799999999</v>
      </c>
      <c r="D39" s="36">
        <v>1501112.48</v>
      </c>
      <c r="E39" s="37">
        <v>0.24271899999999999</v>
      </c>
      <c r="F39" s="36">
        <v>1032621.9</v>
      </c>
      <c r="G39" s="37">
        <v>0.16696800000000001</v>
      </c>
    </row>
    <row r="40" spans="1:7" customFormat="1" ht="15.75" x14ac:dyDescent="0.25">
      <c r="A40" s="83"/>
      <c r="B40" s="35" t="s">
        <v>76</v>
      </c>
      <c r="C40" s="36">
        <v>717498.4</v>
      </c>
      <c r="D40" s="36">
        <v>6960</v>
      </c>
      <c r="E40" s="37">
        <v>9.7000000000000003E-3</v>
      </c>
      <c r="F40" s="36">
        <v>5220</v>
      </c>
      <c r="G40" s="37">
        <v>7.2750000000000002E-3</v>
      </c>
    </row>
    <row r="41" spans="1:7" customFormat="1" ht="15.75" x14ac:dyDescent="0.25">
      <c r="A41" s="82">
        <v>7</v>
      </c>
      <c r="B41" s="38" t="s">
        <v>77</v>
      </c>
      <c r="C41" s="39">
        <v>3500000</v>
      </c>
      <c r="D41" s="39">
        <v>1656682.59</v>
      </c>
      <c r="E41" s="40">
        <v>0.47333799999999998</v>
      </c>
      <c r="F41" s="39">
        <v>827451.38</v>
      </c>
      <c r="G41" s="40">
        <v>0.23641499999999999</v>
      </c>
    </row>
    <row r="42" spans="1:7" customFormat="1" ht="15.75" x14ac:dyDescent="0.25">
      <c r="A42" s="83"/>
      <c r="B42" s="35" t="s">
        <v>78</v>
      </c>
      <c r="C42" s="36">
        <v>3500000</v>
      </c>
      <c r="D42" s="36">
        <v>1656682.59</v>
      </c>
      <c r="E42" s="37">
        <v>0.47333799999999998</v>
      </c>
      <c r="F42" s="36">
        <v>827451.38</v>
      </c>
      <c r="G42" s="37">
        <v>0.23641499999999999</v>
      </c>
    </row>
    <row r="43" spans="1:7" customFormat="1" ht="15.75" x14ac:dyDescent="0.25">
      <c r="A43" s="82">
        <v>8</v>
      </c>
      <c r="B43" s="38" t="s">
        <v>79</v>
      </c>
      <c r="C43" s="39">
        <v>109039709.95</v>
      </c>
      <c r="D43" s="39">
        <v>42865435.100000001</v>
      </c>
      <c r="E43" s="40">
        <v>0.39311800000000002</v>
      </c>
      <c r="F43" s="39">
        <v>24778511.59</v>
      </c>
      <c r="G43" s="40">
        <v>0.227243</v>
      </c>
    </row>
    <row r="44" spans="1:7" customFormat="1" ht="15.75" x14ac:dyDescent="0.25">
      <c r="A44" s="83"/>
      <c r="B44" s="35" t="s">
        <v>80</v>
      </c>
      <c r="C44" s="36">
        <v>1208000</v>
      </c>
      <c r="D44" s="36">
        <v>1100982.3899999999</v>
      </c>
      <c r="E44" s="37">
        <v>0.91140900000000002</v>
      </c>
      <c r="F44" s="36">
        <v>1075250.46</v>
      </c>
      <c r="G44" s="37">
        <v>0.89010800000000001</v>
      </c>
    </row>
    <row r="45" spans="1:7" customFormat="1" ht="15.75" x14ac:dyDescent="0.25">
      <c r="A45" s="83"/>
      <c r="B45" s="35" t="s">
        <v>81</v>
      </c>
      <c r="C45" s="36">
        <v>82934960.25</v>
      </c>
      <c r="D45" s="36">
        <v>33115859.530000001</v>
      </c>
      <c r="E45" s="37">
        <v>0.39929900000000002</v>
      </c>
      <c r="F45" s="36">
        <v>19955853.289999999</v>
      </c>
      <c r="G45" s="37">
        <v>0.240621</v>
      </c>
    </row>
    <row r="46" spans="1:7" customFormat="1" ht="15.75" x14ac:dyDescent="0.25">
      <c r="A46" s="83"/>
      <c r="B46" s="35" t="s">
        <v>82</v>
      </c>
      <c r="C46" s="36">
        <v>3249403.37</v>
      </c>
      <c r="D46" s="36">
        <v>1263301.47</v>
      </c>
      <c r="E46" s="37">
        <v>0.38878000000000001</v>
      </c>
      <c r="F46" s="36">
        <v>533803.18000000005</v>
      </c>
      <c r="G46" s="37">
        <v>0.16427700000000001</v>
      </c>
    </row>
    <row r="47" spans="1:7" customFormat="1" ht="15.75" x14ac:dyDescent="0.25">
      <c r="A47" s="83"/>
      <c r="B47" s="35" t="s">
        <v>83</v>
      </c>
      <c r="C47" s="36">
        <v>21647346.329999998</v>
      </c>
      <c r="D47" s="36">
        <v>7385291.71</v>
      </c>
      <c r="E47" s="37">
        <v>0.34116400000000002</v>
      </c>
      <c r="F47" s="36">
        <v>3213604.66</v>
      </c>
      <c r="G47" s="37">
        <v>0.148453</v>
      </c>
    </row>
    <row r="48" spans="1:7" customFormat="1" ht="15.75" x14ac:dyDescent="0.25">
      <c r="A48" s="82">
        <v>9</v>
      </c>
      <c r="B48" s="38" t="s">
        <v>84</v>
      </c>
      <c r="C48" s="39">
        <v>11796735.029999999</v>
      </c>
      <c r="D48" s="39">
        <v>4612863.3499999996</v>
      </c>
      <c r="E48" s="40">
        <v>0.39102900000000002</v>
      </c>
      <c r="F48" s="39">
        <v>2606330.58</v>
      </c>
      <c r="G48" s="40">
        <v>0.22093699999999999</v>
      </c>
    </row>
    <row r="49" spans="1:7" customFormat="1" ht="15.75" x14ac:dyDescent="0.25">
      <c r="A49" s="83"/>
      <c r="B49" s="35" t="s">
        <v>85</v>
      </c>
      <c r="C49" s="36">
        <v>2128262.5099999998</v>
      </c>
      <c r="D49" s="36">
        <v>1340562.83</v>
      </c>
      <c r="E49" s="37">
        <v>0.62988599999999995</v>
      </c>
      <c r="F49" s="36">
        <v>602882.55000000005</v>
      </c>
      <c r="G49" s="37">
        <v>0.283275</v>
      </c>
    </row>
    <row r="50" spans="1:7" customFormat="1" ht="15.75" x14ac:dyDescent="0.25">
      <c r="A50" s="83"/>
      <c r="B50" s="35" t="s">
        <v>86</v>
      </c>
      <c r="C50" s="36">
        <v>1678825.71</v>
      </c>
      <c r="D50" s="36">
        <v>848825.78</v>
      </c>
      <c r="E50" s="37">
        <v>0.50560700000000003</v>
      </c>
      <c r="F50" s="36">
        <v>458808.92</v>
      </c>
      <c r="G50" s="37">
        <v>0.27329199999999998</v>
      </c>
    </row>
    <row r="51" spans="1:7" customFormat="1" ht="15.75" x14ac:dyDescent="0.25">
      <c r="A51" s="83"/>
      <c r="B51" s="35" t="s">
        <v>87</v>
      </c>
      <c r="C51" s="36">
        <v>5145008.91</v>
      </c>
      <c r="D51" s="36">
        <v>1418896.05</v>
      </c>
      <c r="E51" s="37">
        <v>0.275781</v>
      </c>
      <c r="F51" s="36">
        <v>1178302.8700000001</v>
      </c>
      <c r="G51" s="37">
        <v>0.229019</v>
      </c>
    </row>
    <row r="52" spans="1:7" customFormat="1" ht="15.75" x14ac:dyDescent="0.25">
      <c r="A52" s="83"/>
      <c r="B52" s="35" t="s">
        <v>88</v>
      </c>
      <c r="C52" s="36">
        <v>1913230</v>
      </c>
      <c r="D52" s="36">
        <v>829332.44</v>
      </c>
      <c r="E52" s="37">
        <v>0.43347200000000002</v>
      </c>
      <c r="F52" s="36">
        <v>342402.82</v>
      </c>
      <c r="G52" s="37">
        <v>0.17896599999999999</v>
      </c>
    </row>
    <row r="53" spans="1:7" customFormat="1" ht="15.75" x14ac:dyDescent="0.25">
      <c r="A53" s="83"/>
      <c r="B53" s="35" t="s">
        <v>89</v>
      </c>
      <c r="C53" s="36">
        <v>931407.9</v>
      </c>
      <c r="D53" s="36">
        <v>175246.25</v>
      </c>
      <c r="E53" s="37">
        <v>0.18815200000000001</v>
      </c>
      <c r="F53" s="36">
        <v>23933.42</v>
      </c>
      <c r="G53" s="37">
        <v>2.5696E-2</v>
      </c>
    </row>
    <row r="54" spans="1:7" customFormat="1" ht="15.75" x14ac:dyDescent="0.25">
      <c r="A54" s="82">
        <v>10</v>
      </c>
      <c r="B54" s="38" t="s">
        <v>90</v>
      </c>
      <c r="C54" s="39">
        <v>18492460.09</v>
      </c>
      <c r="D54" s="39">
        <v>10844762.810000001</v>
      </c>
      <c r="E54" s="40">
        <v>0.58644200000000002</v>
      </c>
      <c r="F54" s="39">
        <v>4048380.13</v>
      </c>
      <c r="G54" s="40">
        <v>0.218921</v>
      </c>
    </row>
    <row r="55" spans="1:7" customFormat="1" ht="15.75" x14ac:dyDescent="0.25">
      <c r="A55" s="83"/>
      <c r="B55" s="35" t="s">
        <v>91</v>
      </c>
      <c r="C55" s="36">
        <v>59831.59</v>
      </c>
      <c r="D55" s="36">
        <v>59831.59</v>
      </c>
      <c r="E55" s="37">
        <v>1</v>
      </c>
      <c r="F55" s="36">
        <v>59831.59</v>
      </c>
      <c r="G55" s="37">
        <v>1</v>
      </c>
    </row>
    <row r="56" spans="1:7" customFormat="1" ht="15.75" x14ac:dyDescent="0.25">
      <c r="A56" s="83"/>
      <c r="B56" s="35" t="s">
        <v>92</v>
      </c>
      <c r="C56" s="36">
        <v>817.68</v>
      </c>
      <c r="D56" s="36">
        <v>817.68</v>
      </c>
      <c r="E56" s="37">
        <v>1</v>
      </c>
      <c r="F56" s="36">
        <v>817.68</v>
      </c>
      <c r="G56" s="37">
        <v>1</v>
      </c>
    </row>
    <row r="57" spans="1:7" customFormat="1" ht="15.75" x14ac:dyDescent="0.25">
      <c r="A57" s="83"/>
      <c r="B57" s="35" t="s">
        <v>93</v>
      </c>
      <c r="C57" s="36">
        <v>39282.199999999997</v>
      </c>
      <c r="D57" s="36">
        <v>39282.199999999997</v>
      </c>
      <c r="E57" s="37">
        <v>1</v>
      </c>
      <c r="F57" s="36">
        <v>39282.199999999997</v>
      </c>
      <c r="G57" s="37">
        <v>1</v>
      </c>
    </row>
    <row r="58" spans="1:7" customFormat="1" ht="15.75" x14ac:dyDescent="0.25">
      <c r="A58" s="83"/>
      <c r="B58" s="35" t="s">
        <v>94</v>
      </c>
      <c r="C58" s="36">
        <v>14451.74</v>
      </c>
      <c r="D58" s="36">
        <v>14451.74</v>
      </c>
      <c r="E58" s="37">
        <v>1</v>
      </c>
      <c r="F58" s="36">
        <v>14451.74</v>
      </c>
      <c r="G58" s="37">
        <v>1</v>
      </c>
    </row>
    <row r="59" spans="1:7" customFormat="1" ht="15.75" x14ac:dyDescent="0.25">
      <c r="A59" s="83"/>
      <c r="B59" s="35" t="s">
        <v>95</v>
      </c>
      <c r="C59" s="36">
        <v>35302.620000000003</v>
      </c>
      <c r="D59" s="36">
        <v>35302.620000000003</v>
      </c>
      <c r="E59" s="37">
        <v>1</v>
      </c>
      <c r="F59" s="36">
        <v>35302.620000000003</v>
      </c>
      <c r="G59" s="37">
        <v>1</v>
      </c>
    </row>
    <row r="60" spans="1:7" customFormat="1" ht="15.75" x14ac:dyDescent="0.25">
      <c r="A60" s="83"/>
      <c r="B60" s="35" t="s">
        <v>96</v>
      </c>
      <c r="C60" s="36">
        <v>45301.65</v>
      </c>
      <c r="D60" s="36">
        <v>45301.65</v>
      </c>
      <c r="E60" s="37">
        <v>1</v>
      </c>
      <c r="F60" s="36">
        <v>45301.65</v>
      </c>
      <c r="G60" s="37">
        <v>1</v>
      </c>
    </row>
    <row r="61" spans="1:7" customFormat="1" ht="15.75" x14ac:dyDescent="0.25">
      <c r="A61" s="83"/>
      <c r="B61" s="35" t="s">
        <v>97</v>
      </c>
      <c r="C61" s="36">
        <v>262800.78000000003</v>
      </c>
      <c r="D61" s="36">
        <v>262800.78000000003</v>
      </c>
      <c r="E61" s="37">
        <v>1</v>
      </c>
      <c r="F61" s="36">
        <v>262800.78000000003</v>
      </c>
      <c r="G61" s="37">
        <v>1</v>
      </c>
    </row>
    <row r="62" spans="1:7" customFormat="1" ht="15.75" x14ac:dyDescent="0.25">
      <c r="A62" s="83"/>
      <c r="B62" s="35" t="s">
        <v>98</v>
      </c>
      <c r="C62" s="36">
        <v>67056.649999999994</v>
      </c>
      <c r="D62" s="36">
        <v>67056.649999999994</v>
      </c>
      <c r="E62" s="37">
        <v>1</v>
      </c>
      <c r="F62" s="36">
        <v>67056.649999999994</v>
      </c>
      <c r="G62" s="37">
        <v>1</v>
      </c>
    </row>
    <row r="63" spans="1:7" customFormat="1" ht="15.75" x14ac:dyDescent="0.25">
      <c r="A63" s="83"/>
      <c r="B63" s="35" t="s">
        <v>99</v>
      </c>
      <c r="C63" s="36">
        <v>21876.13</v>
      </c>
      <c r="D63" s="36">
        <v>21876.13</v>
      </c>
      <c r="E63" s="37">
        <v>1</v>
      </c>
      <c r="F63" s="36">
        <v>21876.13</v>
      </c>
      <c r="G63" s="37">
        <v>1</v>
      </c>
    </row>
    <row r="64" spans="1:7" customFormat="1" ht="15.75" x14ac:dyDescent="0.25">
      <c r="A64" s="83"/>
      <c r="B64" s="35" t="s">
        <v>100</v>
      </c>
      <c r="C64" s="36">
        <v>93923.02</v>
      </c>
      <c r="D64" s="36">
        <v>93923.02</v>
      </c>
      <c r="E64" s="37">
        <v>1</v>
      </c>
      <c r="F64" s="36">
        <v>93923.02</v>
      </c>
      <c r="G64" s="37">
        <v>1</v>
      </c>
    </row>
    <row r="65" spans="1:7" customFormat="1" ht="15.75" x14ac:dyDescent="0.25">
      <c r="A65" s="83"/>
      <c r="B65" s="35" t="s">
        <v>101</v>
      </c>
      <c r="C65" s="36">
        <v>180000</v>
      </c>
      <c r="D65" s="36">
        <v>67239.570000000007</v>
      </c>
      <c r="E65" s="37">
        <v>0.37355300000000002</v>
      </c>
      <c r="F65" s="36">
        <v>50742.18</v>
      </c>
      <c r="G65" s="37">
        <v>0.28190100000000001</v>
      </c>
    </row>
    <row r="66" spans="1:7" customFormat="1" ht="15.75" x14ac:dyDescent="0.25">
      <c r="A66" s="83"/>
      <c r="B66" s="35" t="s">
        <v>102</v>
      </c>
      <c r="C66" s="36">
        <v>17671816.030000001</v>
      </c>
      <c r="D66" s="36">
        <v>10136879.18</v>
      </c>
      <c r="E66" s="37">
        <v>0.57361799999999996</v>
      </c>
      <c r="F66" s="36">
        <v>3356993.89</v>
      </c>
      <c r="G66" s="37">
        <v>0.18996299999999999</v>
      </c>
    </row>
    <row r="67" spans="1:7" customFormat="1" ht="15.75" x14ac:dyDescent="0.25">
      <c r="A67" s="82">
        <v>11</v>
      </c>
      <c r="B67" s="38" t="s">
        <v>103</v>
      </c>
      <c r="C67" s="39">
        <v>2808526.19</v>
      </c>
      <c r="D67" s="39">
        <v>785810.87</v>
      </c>
      <c r="E67" s="40">
        <v>0.27979500000000002</v>
      </c>
      <c r="F67" s="39">
        <v>570812.52</v>
      </c>
      <c r="G67" s="40">
        <v>0.20324300000000001</v>
      </c>
    </row>
    <row r="68" spans="1:7" customFormat="1" ht="15.75" x14ac:dyDescent="0.25">
      <c r="A68" s="83"/>
      <c r="B68" s="35" t="s">
        <v>104</v>
      </c>
      <c r="C68" s="36">
        <v>988526.19</v>
      </c>
      <c r="D68" s="36">
        <v>281509.96999999997</v>
      </c>
      <c r="E68" s="37">
        <v>0.284777</v>
      </c>
      <c r="F68" s="36">
        <v>281509.96999999997</v>
      </c>
      <c r="G68" s="37">
        <v>0.284777</v>
      </c>
    </row>
    <row r="69" spans="1:7" customFormat="1" ht="15.75" x14ac:dyDescent="0.25">
      <c r="A69" s="83"/>
      <c r="B69" s="35" t="s">
        <v>105</v>
      </c>
      <c r="C69" s="36">
        <v>1820000</v>
      </c>
      <c r="D69" s="36">
        <v>504300.9</v>
      </c>
      <c r="E69" s="37">
        <v>0.277088</v>
      </c>
      <c r="F69" s="36">
        <v>289302.55</v>
      </c>
      <c r="G69" s="37">
        <v>0.15895699999999999</v>
      </c>
    </row>
    <row r="70" spans="1:7" customFormat="1" ht="15.75" x14ac:dyDescent="0.25">
      <c r="A70" s="82">
        <v>12</v>
      </c>
      <c r="B70" s="38" t="s">
        <v>106</v>
      </c>
      <c r="C70" s="39">
        <v>51051215.439999998</v>
      </c>
      <c r="D70" s="39">
        <v>12017424.66</v>
      </c>
      <c r="E70" s="40">
        <v>0.235399</v>
      </c>
      <c r="F70" s="39">
        <v>6581529.2699999996</v>
      </c>
      <c r="G70" s="40">
        <v>0.12892000000000001</v>
      </c>
    </row>
    <row r="71" spans="1:7" customFormat="1" ht="15.75" x14ac:dyDescent="0.25">
      <c r="A71" s="83"/>
      <c r="B71" s="35" t="s">
        <v>107</v>
      </c>
      <c r="C71" s="36">
        <v>22988066.379999999</v>
      </c>
      <c r="D71" s="36">
        <v>8098076.9699999997</v>
      </c>
      <c r="E71" s="37">
        <v>0.352273</v>
      </c>
      <c r="F71" s="36">
        <v>4367014.53</v>
      </c>
      <c r="G71" s="37">
        <v>0.189969</v>
      </c>
    </row>
    <row r="72" spans="1:7" customFormat="1" ht="15.75" x14ac:dyDescent="0.25">
      <c r="A72" s="83"/>
      <c r="B72" s="35" t="s">
        <v>108</v>
      </c>
      <c r="C72" s="36">
        <v>26796974.510000002</v>
      </c>
      <c r="D72" s="36">
        <v>3678067.55</v>
      </c>
      <c r="E72" s="37">
        <v>0.13725699999999999</v>
      </c>
      <c r="F72" s="36">
        <v>2157397.23</v>
      </c>
      <c r="G72" s="37">
        <v>8.0508999999999997E-2</v>
      </c>
    </row>
    <row r="73" spans="1:7" customFormat="1" ht="15.75" x14ac:dyDescent="0.25">
      <c r="A73" s="83"/>
      <c r="B73" s="35" t="s">
        <v>109</v>
      </c>
      <c r="C73" s="36">
        <v>319020</v>
      </c>
      <c r="D73" s="36">
        <v>158408.03</v>
      </c>
      <c r="E73" s="37">
        <v>0.49654599999999999</v>
      </c>
      <c r="F73" s="36">
        <v>19485.400000000001</v>
      </c>
      <c r="G73" s="37">
        <v>6.1079000000000001E-2</v>
      </c>
    </row>
    <row r="74" spans="1:7" customFormat="1" ht="15.75" x14ac:dyDescent="0.25">
      <c r="A74" s="83"/>
      <c r="B74" s="35" t="s">
        <v>110</v>
      </c>
      <c r="C74" s="36">
        <v>947154.55</v>
      </c>
      <c r="D74" s="36">
        <v>82872.11</v>
      </c>
      <c r="E74" s="37">
        <v>8.7496000000000004E-2</v>
      </c>
      <c r="F74" s="36">
        <v>37632.11</v>
      </c>
      <c r="G74" s="37">
        <v>3.9732000000000003E-2</v>
      </c>
    </row>
    <row r="75" spans="1:7" customFormat="1" ht="15.75" x14ac:dyDescent="0.25">
      <c r="A75" s="82">
        <v>13</v>
      </c>
      <c r="B75" s="38" t="s">
        <v>111</v>
      </c>
      <c r="C75" s="39">
        <v>756056.1</v>
      </c>
      <c r="D75" s="39">
        <v>150705.74</v>
      </c>
      <c r="E75" s="40">
        <v>0.19933100000000001</v>
      </c>
      <c r="F75" s="39">
        <v>89396.74</v>
      </c>
      <c r="G75" s="40">
        <v>0.118241</v>
      </c>
    </row>
    <row r="76" spans="1:7" customFormat="1" ht="15.75" x14ac:dyDescent="0.25">
      <c r="A76" s="83"/>
      <c r="B76" s="35" t="s">
        <v>112</v>
      </c>
      <c r="C76" s="36">
        <v>255246.1</v>
      </c>
      <c r="D76" s="36">
        <v>47672.74</v>
      </c>
      <c r="E76" s="37">
        <v>0.18677199999999999</v>
      </c>
      <c r="F76" s="36">
        <v>37232.74</v>
      </c>
      <c r="G76" s="37">
        <v>0.14587</v>
      </c>
    </row>
    <row r="77" spans="1:7" customFormat="1" ht="15.75" x14ac:dyDescent="0.25">
      <c r="A77" s="83"/>
      <c r="B77" s="35" t="s">
        <v>113</v>
      </c>
      <c r="C77" s="36">
        <v>500810</v>
      </c>
      <c r="D77" s="36">
        <v>103033</v>
      </c>
      <c r="E77" s="37">
        <v>0.205733</v>
      </c>
      <c r="F77" s="36">
        <v>52164</v>
      </c>
      <c r="G77" s="37">
        <v>0.104159</v>
      </c>
    </row>
    <row r="78" spans="1:7" customFormat="1" ht="15.75" x14ac:dyDescent="0.25">
      <c r="A78" s="82">
        <v>14</v>
      </c>
      <c r="B78" s="38" t="s">
        <v>114</v>
      </c>
      <c r="C78" s="39">
        <v>56450281.299999997</v>
      </c>
      <c r="D78" s="39">
        <v>10671831.609999999</v>
      </c>
      <c r="E78" s="40">
        <v>0.18904799999999999</v>
      </c>
      <c r="F78" s="39">
        <v>3559545.46</v>
      </c>
      <c r="G78" s="40">
        <v>6.3056000000000001E-2</v>
      </c>
    </row>
    <row r="79" spans="1:7" customFormat="1" ht="15.75" x14ac:dyDescent="0.25">
      <c r="A79" s="83"/>
      <c r="B79" s="35" t="s">
        <v>115</v>
      </c>
      <c r="C79" s="36">
        <v>4818688.6100000003</v>
      </c>
      <c r="D79" s="36">
        <v>1326270.99</v>
      </c>
      <c r="E79" s="37">
        <v>0.27523500000000001</v>
      </c>
      <c r="F79" s="36">
        <v>482646.87</v>
      </c>
      <c r="G79" s="37">
        <v>0.100161</v>
      </c>
    </row>
    <row r="80" spans="1:7" customFormat="1" ht="15.75" x14ac:dyDescent="0.25">
      <c r="A80" s="83"/>
      <c r="B80" s="35" t="s">
        <v>116</v>
      </c>
      <c r="C80" s="36">
        <v>5672978.3899999997</v>
      </c>
      <c r="D80" s="36">
        <v>1713442.92</v>
      </c>
      <c r="E80" s="37">
        <v>0.30203600000000003</v>
      </c>
      <c r="F80" s="36">
        <v>567221.76000000001</v>
      </c>
      <c r="G80" s="37">
        <v>9.9987000000000006E-2</v>
      </c>
    </row>
    <row r="81" spans="1:7" customFormat="1" ht="15.75" x14ac:dyDescent="0.25">
      <c r="A81" s="83"/>
      <c r="B81" s="35" t="s">
        <v>117</v>
      </c>
      <c r="C81" s="36">
        <v>6279755.9199999999</v>
      </c>
      <c r="D81" s="36">
        <v>1446922.01</v>
      </c>
      <c r="E81" s="37">
        <v>0.230411</v>
      </c>
      <c r="F81" s="36">
        <v>560641.07999999996</v>
      </c>
      <c r="G81" s="37">
        <v>8.9277999999999996E-2</v>
      </c>
    </row>
    <row r="82" spans="1:7" customFormat="1" ht="15.75" x14ac:dyDescent="0.25">
      <c r="A82" s="83"/>
      <c r="B82" s="35" t="s">
        <v>118</v>
      </c>
      <c r="C82" s="36">
        <v>1687265.19</v>
      </c>
      <c r="D82" s="36">
        <v>260950.25</v>
      </c>
      <c r="E82" s="37">
        <v>0.15465899999999999</v>
      </c>
      <c r="F82" s="36">
        <v>115842.67</v>
      </c>
      <c r="G82" s="37">
        <v>6.8656999999999996E-2</v>
      </c>
    </row>
    <row r="83" spans="1:7" customFormat="1" ht="15.75" x14ac:dyDescent="0.25">
      <c r="A83" s="83"/>
      <c r="B83" s="35" t="s">
        <v>119</v>
      </c>
      <c r="C83" s="36">
        <v>5077567.4000000004</v>
      </c>
      <c r="D83" s="36">
        <v>911551.43</v>
      </c>
      <c r="E83" s="37">
        <v>0.17952499999999999</v>
      </c>
      <c r="F83" s="36">
        <v>307177.03999999998</v>
      </c>
      <c r="G83" s="37">
        <v>6.0497000000000002E-2</v>
      </c>
    </row>
    <row r="84" spans="1:7" customFormat="1" ht="15.75" x14ac:dyDescent="0.25">
      <c r="A84" s="83"/>
      <c r="B84" s="35" t="s">
        <v>120</v>
      </c>
      <c r="C84" s="36">
        <v>5364404.4000000004</v>
      </c>
      <c r="D84" s="36">
        <v>896919.92</v>
      </c>
      <c r="E84" s="37">
        <v>0.16719800000000001</v>
      </c>
      <c r="F84" s="36">
        <v>306737.67</v>
      </c>
      <c r="G84" s="37">
        <v>5.7180000000000002E-2</v>
      </c>
    </row>
    <row r="85" spans="1:7" customFormat="1" ht="15.75" x14ac:dyDescent="0.25">
      <c r="A85" s="83"/>
      <c r="B85" s="35" t="s">
        <v>121</v>
      </c>
      <c r="C85" s="36">
        <v>7001711.5300000003</v>
      </c>
      <c r="D85" s="36">
        <v>1271243.26</v>
      </c>
      <c r="E85" s="37">
        <v>0.181562</v>
      </c>
      <c r="F85" s="36">
        <v>370323.55</v>
      </c>
      <c r="G85" s="37">
        <v>5.289E-2</v>
      </c>
    </row>
    <row r="86" spans="1:7" customFormat="1" ht="15.75" x14ac:dyDescent="0.25">
      <c r="A86" s="83"/>
      <c r="B86" s="35" t="s">
        <v>122</v>
      </c>
      <c r="C86" s="36">
        <v>5766534.1500000004</v>
      </c>
      <c r="D86" s="36">
        <v>1253463.98</v>
      </c>
      <c r="E86" s="37">
        <v>0.21736900000000001</v>
      </c>
      <c r="F86" s="36">
        <v>295766.71000000002</v>
      </c>
      <c r="G86" s="37">
        <v>5.1290000000000002E-2</v>
      </c>
    </row>
    <row r="87" spans="1:7" customFormat="1" ht="15.75" x14ac:dyDescent="0.25">
      <c r="A87" s="83"/>
      <c r="B87" s="35" t="s">
        <v>123</v>
      </c>
      <c r="C87" s="36">
        <v>1743224.23</v>
      </c>
      <c r="D87" s="36">
        <v>229834.56</v>
      </c>
      <c r="E87" s="37">
        <v>0.13184499999999999</v>
      </c>
      <c r="F87" s="36">
        <v>89084.99</v>
      </c>
      <c r="G87" s="37">
        <v>5.1103999999999997E-2</v>
      </c>
    </row>
    <row r="88" spans="1:7" customFormat="1" ht="15.75" x14ac:dyDescent="0.25">
      <c r="A88" s="83"/>
      <c r="B88" s="35" t="s">
        <v>124</v>
      </c>
      <c r="C88" s="36">
        <v>6803103.3200000003</v>
      </c>
      <c r="D88" s="36">
        <v>1109974.53</v>
      </c>
      <c r="E88" s="37">
        <v>0.163157</v>
      </c>
      <c r="F88" s="36">
        <v>298321.96000000002</v>
      </c>
      <c r="G88" s="37">
        <v>4.3851000000000001E-2</v>
      </c>
    </row>
    <row r="89" spans="1:7" customFormat="1" ht="15.75" x14ac:dyDescent="0.25">
      <c r="A89" s="83"/>
      <c r="B89" s="35" t="s">
        <v>125</v>
      </c>
      <c r="C89" s="36">
        <v>6235048.1600000001</v>
      </c>
      <c r="D89" s="36">
        <v>251257.76</v>
      </c>
      <c r="E89" s="37">
        <v>4.0298E-2</v>
      </c>
      <c r="F89" s="36">
        <v>165781.16</v>
      </c>
      <c r="G89" s="37">
        <v>2.6589000000000002E-2</v>
      </c>
    </row>
    <row r="90" spans="1:7" customFormat="1" ht="15.75" x14ac:dyDescent="0.25">
      <c r="A90" s="82">
        <v>15</v>
      </c>
      <c r="B90" s="38" t="s">
        <v>126</v>
      </c>
      <c r="C90" s="39">
        <v>8679700.0099999998</v>
      </c>
      <c r="D90" s="39">
        <v>1670216.27</v>
      </c>
      <c r="E90" s="40">
        <v>0.19242799999999999</v>
      </c>
      <c r="F90" s="39">
        <v>279007.15999999997</v>
      </c>
      <c r="G90" s="40">
        <v>3.2145E-2</v>
      </c>
    </row>
    <row r="91" spans="1:7" customFormat="1" ht="15.75" x14ac:dyDescent="0.25">
      <c r="A91" s="83"/>
      <c r="B91" s="35" t="s">
        <v>127</v>
      </c>
      <c r="C91" s="36">
        <v>8679700.0099999998</v>
      </c>
      <c r="D91" s="36">
        <v>1670216.27</v>
      </c>
      <c r="E91" s="37">
        <v>0.19242799999999999</v>
      </c>
      <c r="F91" s="36">
        <v>279007.15999999997</v>
      </c>
      <c r="G91" s="37">
        <v>3.2145E-2</v>
      </c>
    </row>
    <row r="92" spans="1:7" customFormat="1" x14ac:dyDescent="0.25">
      <c r="A92" s="78" t="s">
        <v>128</v>
      </c>
      <c r="B92" s="79"/>
      <c r="C92" s="41">
        <v>1593980702.72</v>
      </c>
      <c r="D92" s="41">
        <v>750334708.48000002</v>
      </c>
      <c r="E92" s="42">
        <v>0.47072999999999998</v>
      </c>
      <c r="F92" s="41">
        <v>424483858.38</v>
      </c>
      <c r="G92" s="42">
        <v>0.26630399999999999</v>
      </c>
    </row>
    <row r="93" spans="1:7" customFormat="1" ht="6.95" customHeight="1" x14ac:dyDescent="0.25"/>
    <row r="94" spans="1:7" customFormat="1" ht="6.95" customHeight="1" x14ac:dyDescent="0.25"/>
    <row r="95" spans="1:7" customFormat="1" x14ac:dyDescent="0.25"/>
    <row r="96" spans="1:7" customFormat="1" ht="15.75" x14ac:dyDescent="0.25">
      <c r="A96" s="43"/>
      <c r="B96" s="43"/>
      <c r="C96" s="43"/>
      <c r="D96" s="43"/>
      <c r="E96" s="43"/>
      <c r="F96" s="43"/>
      <c r="G96" s="43"/>
    </row>
    <row r="97" spans="1:7" customFormat="1" x14ac:dyDescent="0.25">
      <c r="A97" s="80"/>
      <c r="B97" s="81"/>
      <c r="C97" s="81"/>
      <c r="D97" s="81"/>
      <c r="E97" s="81"/>
      <c r="F97" s="81"/>
      <c r="G97" s="81"/>
    </row>
    <row r="98" spans="1:7" customFormat="1" ht="15.75" x14ac:dyDescent="0.25">
      <c r="A98" s="76" t="s">
        <v>129</v>
      </c>
      <c r="B98" s="77"/>
      <c r="C98" s="77"/>
      <c r="D98" s="77"/>
      <c r="E98" s="77"/>
      <c r="F98" s="77"/>
      <c r="G98" s="77"/>
    </row>
    <row r="99" spans="1:7" customFormat="1" ht="15.75" x14ac:dyDescent="0.25">
      <c r="A99" s="76" t="s">
        <v>38</v>
      </c>
      <c r="B99" s="77"/>
      <c r="C99" s="77"/>
      <c r="D99" s="77"/>
      <c r="E99" s="77"/>
      <c r="F99" s="77"/>
      <c r="G99" s="77"/>
    </row>
    <row r="100" spans="1:7" customFormat="1" ht="38.25" x14ac:dyDescent="0.25">
      <c r="A100" s="34" t="s">
        <v>130</v>
      </c>
      <c r="B100" s="34" t="s">
        <v>131</v>
      </c>
      <c r="C100" s="33" t="s">
        <v>18</v>
      </c>
      <c r="D100" s="33" t="s">
        <v>19</v>
      </c>
      <c r="E100" s="33" t="s">
        <v>41</v>
      </c>
      <c r="F100" s="33" t="s">
        <v>21</v>
      </c>
      <c r="G100" s="33" t="s">
        <v>42</v>
      </c>
    </row>
    <row r="101" spans="1:7" customFormat="1" ht="15.75" x14ac:dyDescent="0.25">
      <c r="A101" s="44">
        <v>1</v>
      </c>
      <c r="B101" s="35" t="s">
        <v>43</v>
      </c>
      <c r="C101" s="36">
        <v>316892368.19999999</v>
      </c>
      <c r="D101" s="36">
        <v>209751072.16</v>
      </c>
      <c r="E101" s="37">
        <v>0.66190000000000004</v>
      </c>
      <c r="F101" s="36">
        <v>102797463.20999999</v>
      </c>
      <c r="G101" s="37">
        <v>0.32439200000000001</v>
      </c>
    </row>
    <row r="102" spans="1:7" customFormat="1" ht="15.75" x14ac:dyDescent="0.25">
      <c r="A102" s="44">
        <v>2</v>
      </c>
      <c r="B102" s="35" t="s">
        <v>49</v>
      </c>
      <c r="C102" s="36">
        <v>311566035.38</v>
      </c>
      <c r="D102" s="36">
        <v>113514931.61</v>
      </c>
      <c r="E102" s="37">
        <v>0.36433700000000002</v>
      </c>
      <c r="F102" s="36">
        <v>98463984.5</v>
      </c>
      <c r="G102" s="37">
        <v>0.316029</v>
      </c>
    </row>
    <row r="103" spans="1:7" customFormat="1" ht="15.75" x14ac:dyDescent="0.25">
      <c r="A103" s="44">
        <v>3</v>
      </c>
      <c r="B103" s="35" t="s">
        <v>51</v>
      </c>
      <c r="C103" s="36">
        <v>48842794.869999997</v>
      </c>
      <c r="D103" s="36">
        <v>25695579.649999999</v>
      </c>
      <c r="E103" s="37">
        <v>0.52608699999999997</v>
      </c>
      <c r="F103" s="36">
        <v>13690706.42</v>
      </c>
      <c r="G103" s="37">
        <v>0.28030100000000002</v>
      </c>
    </row>
    <row r="104" spans="1:7" customFormat="1" ht="15.75" x14ac:dyDescent="0.25">
      <c r="A104" s="44">
        <v>4</v>
      </c>
      <c r="B104" s="35" t="s">
        <v>59</v>
      </c>
      <c r="C104" s="36">
        <v>583303983.73000002</v>
      </c>
      <c r="D104" s="36">
        <v>291377398.20999998</v>
      </c>
      <c r="E104" s="37">
        <v>0.499529</v>
      </c>
      <c r="F104" s="36">
        <v>148442547.00999999</v>
      </c>
      <c r="G104" s="37">
        <v>0.25448599999999999</v>
      </c>
    </row>
    <row r="105" spans="1:7" customFormat="1" ht="15.75" x14ac:dyDescent="0.25">
      <c r="A105" s="44">
        <v>5</v>
      </c>
      <c r="B105" s="35" t="s">
        <v>65</v>
      </c>
      <c r="C105" s="36">
        <v>21915973.289999999</v>
      </c>
      <c r="D105" s="36">
        <v>6568768.3600000003</v>
      </c>
      <c r="E105" s="37">
        <v>0.29972500000000002</v>
      </c>
      <c r="F105" s="36">
        <v>5509842.5300000003</v>
      </c>
      <c r="G105" s="37">
        <v>0.25140800000000002</v>
      </c>
    </row>
    <row r="106" spans="1:7" customFormat="1" ht="15.75" x14ac:dyDescent="0.25">
      <c r="A106" s="44">
        <v>6</v>
      </c>
      <c r="B106" s="35" t="s">
        <v>69</v>
      </c>
      <c r="C106" s="36">
        <v>48884863.140000001</v>
      </c>
      <c r="D106" s="36">
        <v>18151225.489999998</v>
      </c>
      <c r="E106" s="37">
        <v>0.37130600000000002</v>
      </c>
      <c r="F106" s="36">
        <v>12238349.880000001</v>
      </c>
      <c r="G106" s="37">
        <v>0.25035000000000002</v>
      </c>
    </row>
    <row r="107" spans="1:7" customFormat="1" ht="15.75" x14ac:dyDescent="0.25">
      <c r="A107" s="44">
        <v>7</v>
      </c>
      <c r="B107" s="35" t="s">
        <v>77</v>
      </c>
      <c r="C107" s="36">
        <v>3500000</v>
      </c>
      <c r="D107" s="36">
        <v>1656682.59</v>
      </c>
      <c r="E107" s="37">
        <v>0.47333799999999998</v>
      </c>
      <c r="F107" s="36">
        <v>827451.38</v>
      </c>
      <c r="G107" s="37">
        <v>0.23641499999999999</v>
      </c>
    </row>
    <row r="108" spans="1:7" customFormat="1" ht="15.75" x14ac:dyDescent="0.25">
      <c r="A108" s="44">
        <v>8</v>
      </c>
      <c r="B108" s="35" t="s">
        <v>79</v>
      </c>
      <c r="C108" s="36">
        <v>109039709.95</v>
      </c>
      <c r="D108" s="36">
        <v>42865435.100000001</v>
      </c>
      <c r="E108" s="37">
        <v>0.39311800000000002</v>
      </c>
      <c r="F108" s="36">
        <v>24778511.59</v>
      </c>
      <c r="G108" s="37">
        <v>0.227243</v>
      </c>
    </row>
    <row r="109" spans="1:7" customFormat="1" ht="15.75" x14ac:dyDescent="0.25">
      <c r="A109" s="44">
        <v>9</v>
      </c>
      <c r="B109" s="35" t="s">
        <v>84</v>
      </c>
      <c r="C109" s="36">
        <v>11796735.029999999</v>
      </c>
      <c r="D109" s="36">
        <v>4612863.3499999996</v>
      </c>
      <c r="E109" s="37">
        <v>0.39102900000000002</v>
      </c>
      <c r="F109" s="36">
        <v>2606330.58</v>
      </c>
      <c r="G109" s="37">
        <v>0.22093699999999999</v>
      </c>
    </row>
    <row r="110" spans="1:7" customFormat="1" ht="15.75" x14ac:dyDescent="0.25">
      <c r="A110" s="44">
        <v>10</v>
      </c>
      <c r="B110" s="35" t="s">
        <v>90</v>
      </c>
      <c r="C110" s="36">
        <v>18492460.09</v>
      </c>
      <c r="D110" s="36">
        <v>10844762.810000001</v>
      </c>
      <c r="E110" s="37">
        <v>0.58644200000000002</v>
      </c>
      <c r="F110" s="36">
        <v>4048380.13</v>
      </c>
      <c r="G110" s="37">
        <v>0.218921</v>
      </c>
    </row>
    <row r="111" spans="1:7" customFormat="1" ht="15.75" x14ac:dyDescent="0.25">
      <c r="A111" s="44">
        <v>11</v>
      </c>
      <c r="B111" s="35" t="s">
        <v>103</v>
      </c>
      <c r="C111" s="36">
        <v>2808526.19</v>
      </c>
      <c r="D111" s="36">
        <v>785810.87</v>
      </c>
      <c r="E111" s="37">
        <v>0.27979500000000002</v>
      </c>
      <c r="F111" s="36">
        <v>570812.52</v>
      </c>
      <c r="G111" s="37">
        <v>0.20324300000000001</v>
      </c>
    </row>
    <row r="112" spans="1:7" customFormat="1" ht="15.75" x14ac:dyDescent="0.25">
      <c r="A112" s="44">
        <v>12</v>
      </c>
      <c r="B112" s="35" t="s">
        <v>106</v>
      </c>
      <c r="C112" s="36">
        <v>51051215.439999998</v>
      </c>
      <c r="D112" s="36">
        <v>12017424.66</v>
      </c>
      <c r="E112" s="37">
        <v>0.235399</v>
      </c>
      <c r="F112" s="36">
        <v>6581529.2699999996</v>
      </c>
      <c r="G112" s="37">
        <v>0.12892000000000001</v>
      </c>
    </row>
    <row r="113" spans="1:7" customFormat="1" ht="15.75" x14ac:dyDescent="0.25">
      <c r="A113" s="44">
        <v>13</v>
      </c>
      <c r="B113" s="35" t="s">
        <v>111</v>
      </c>
      <c r="C113" s="36">
        <v>756056.1</v>
      </c>
      <c r="D113" s="36">
        <v>150705.74</v>
      </c>
      <c r="E113" s="37">
        <v>0.19933100000000001</v>
      </c>
      <c r="F113" s="36">
        <v>89396.74</v>
      </c>
      <c r="G113" s="37">
        <v>0.118241</v>
      </c>
    </row>
    <row r="114" spans="1:7" customFormat="1" ht="15.75" x14ac:dyDescent="0.25">
      <c r="A114" s="44">
        <v>14</v>
      </c>
      <c r="B114" s="35" t="s">
        <v>114</v>
      </c>
      <c r="C114" s="36">
        <v>56450281.299999997</v>
      </c>
      <c r="D114" s="36">
        <v>10671831.609999999</v>
      </c>
      <c r="E114" s="37">
        <v>0.18904799999999999</v>
      </c>
      <c r="F114" s="36">
        <v>3559545.46</v>
      </c>
      <c r="G114" s="37">
        <v>6.3056000000000001E-2</v>
      </c>
    </row>
    <row r="115" spans="1:7" customFormat="1" ht="15.75" x14ac:dyDescent="0.25">
      <c r="A115" s="44">
        <v>15</v>
      </c>
      <c r="B115" s="35" t="s">
        <v>126</v>
      </c>
      <c r="C115" s="36">
        <v>8679700.0099999998</v>
      </c>
      <c r="D115" s="36">
        <v>1670216.27</v>
      </c>
      <c r="E115" s="37">
        <v>0.19242799999999999</v>
      </c>
      <c r="F115" s="36">
        <v>279007.15999999997</v>
      </c>
      <c r="G115" s="37">
        <v>3.2145E-2</v>
      </c>
    </row>
    <row r="116" spans="1:7" customFormat="1" x14ac:dyDescent="0.25">
      <c r="A116" s="78" t="s">
        <v>128</v>
      </c>
      <c r="B116" s="79"/>
      <c r="C116" s="41">
        <v>1593980702.72</v>
      </c>
      <c r="D116" s="41">
        <v>750334708.48000002</v>
      </c>
      <c r="E116" s="42">
        <v>0.47072999999999998</v>
      </c>
      <c r="F116" s="41">
        <v>424483858.38</v>
      </c>
      <c r="G116" s="42">
        <v>0.26630399999999999</v>
      </c>
    </row>
    <row r="117" spans="1:7" customFormat="1" ht="6.95" customHeight="1" x14ac:dyDescent="0.25"/>
    <row r="118" spans="1:7" customFormat="1" ht="6.95" customHeight="1" x14ac:dyDescent="0.25"/>
    <row r="119" spans="1:7" customFormat="1" x14ac:dyDescent="0.25"/>
    <row r="120" spans="1:7" customFormat="1" ht="15.75" x14ac:dyDescent="0.25">
      <c r="A120" s="43"/>
      <c r="B120" s="43"/>
      <c r="C120" s="43"/>
      <c r="D120" s="43"/>
      <c r="E120" s="43"/>
      <c r="F120" s="43"/>
      <c r="G120" s="43"/>
    </row>
    <row r="121" spans="1:7" customFormat="1" x14ac:dyDescent="0.25"/>
    <row r="122" spans="1:7" customFormat="1" ht="15.75" x14ac:dyDescent="0.25">
      <c r="A122" s="76" t="s">
        <v>37</v>
      </c>
      <c r="B122" s="77"/>
      <c r="C122" s="77"/>
      <c r="D122" s="77"/>
      <c r="E122" s="77"/>
      <c r="F122" s="77"/>
      <c r="G122" s="77"/>
    </row>
    <row r="123" spans="1:7" customFormat="1" ht="15.75" x14ac:dyDescent="0.25">
      <c r="A123" s="76" t="s">
        <v>38</v>
      </c>
      <c r="B123" s="77"/>
      <c r="C123" s="77"/>
      <c r="D123" s="77"/>
      <c r="E123" s="77"/>
      <c r="F123" s="77"/>
      <c r="G123" s="77"/>
    </row>
    <row r="124" spans="1:7" customFormat="1" ht="38.25" x14ac:dyDescent="0.25">
      <c r="A124" s="34" t="s">
        <v>130</v>
      </c>
      <c r="B124" s="34" t="s">
        <v>132</v>
      </c>
      <c r="C124" s="33" t="s">
        <v>18</v>
      </c>
      <c r="D124" s="33" t="s">
        <v>19</v>
      </c>
      <c r="E124" s="33" t="s">
        <v>41</v>
      </c>
      <c r="F124" s="33" t="s">
        <v>21</v>
      </c>
      <c r="G124" s="33" t="s">
        <v>42</v>
      </c>
    </row>
    <row r="125" spans="1:7" customFormat="1" ht="15.75" x14ac:dyDescent="0.25">
      <c r="A125" s="44">
        <v>1</v>
      </c>
      <c r="B125" s="35" t="s">
        <v>91</v>
      </c>
      <c r="C125" s="36">
        <v>59831.59</v>
      </c>
      <c r="D125" s="36">
        <v>59831.59</v>
      </c>
      <c r="E125" s="37">
        <v>1</v>
      </c>
      <c r="F125" s="36">
        <v>59831.59</v>
      </c>
      <c r="G125" s="37">
        <v>1</v>
      </c>
    </row>
    <row r="126" spans="1:7" customFormat="1" ht="15.75" x14ac:dyDescent="0.25">
      <c r="A126" s="44">
        <v>2</v>
      </c>
      <c r="B126" s="35" t="s">
        <v>92</v>
      </c>
      <c r="C126" s="36">
        <v>817.68</v>
      </c>
      <c r="D126" s="36">
        <v>817.68</v>
      </c>
      <c r="E126" s="37">
        <v>1</v>
      </c>
      <c r="F126" s="36">
        <v>817.68</v>
      </c>
      <c r="G126" s="37">
        <v>1</v>
      </c>
    </row>
    <row r="127" spans="1:7" customFormat="1" ht="15.75" x14ac:dyDescent="0.25">
      <c r="A127" s="44">
        <v>3</v>
      </c>
      <c r="B127" s="35" t="s">
        <v>93</v>
      </c>
      <c r="C127" s="36">
        <v>39282.199999999997</v>
      </c>
      <c r="D127" s="36">
        <v>39282.199999999997</v>
      </c>
      <c r="E127" s="37">
        <v>1</v>
      </c>
      <c r="F127" s="36">
        <v>39282.199999999997</v>
      </c>
      <c r="G127" s="37">
        <v>1</v>
      </c>
    </row>
    <row r="128" spans="1:7" customFormat="1" ht="15.75" x14ac:dyDescent="0.25">
      <c r="A128" s="44">
        <v>4</v>
      </c>
      <c r="B128" s="35" t="s">
        <v>94</v>
      </c>
      <c r="C128" s="36">
        <v>14451.74</v>
      </c>
      <c r="D128" s="36">
        <v>14451.74</v>
      </c>
      <c r="E128" s="37">
        <v>1</v>
      </c>
      <c r="F128" s="36">
        <v>14451.74</v>
      </c>
      <c r="G128" s="37">
        <v>1</v>
      </c>
    </row>
    <row r="129" spans="1:7" customFormat="1" ht="15.75" x14ac:dyDescent="0.25">
      <c r="A129" s="44">
        <v>5</v>
      </c>
      <c r="B129" s="35" t="s">
        <v>95</v>
      </c>
      <c r="C129" s="36">
        <v>35302.620000000003</v>
      </c>
      <c r="D129" s="36">
        <v>35302.620000000003</v>
      </c>
      <c r="E129" s="37">
        <v>1</v>
      </c>
      <c r="F129" s="36">
        <v>35302.620000000003</v>
      </c>
      <c r="G129" s="37">
        <v>1</v>
      </c>
    </row>
    <row r="130" spans="1:7" customFormat="1" ht="15.75" x14ac:dyDescent="0.25">
      <c r="A130" s="44">
        <v>6</v>
      </c>
      <c r="B130" s="35" t="s">
        <v>96</v>
      </c>
      <c r="C130" s="36">
        <v>45301.65</v>
      </c>
      <c r="D130" s="36">
        <v>45301.65</v>
      </c>
      <c r="E130" s="37">
        <v>1</v>
      </c>
      <c r="F130" s="36">
        <v>45301.65</v>
      </c>
      <c r="G130" s="37">
        <v>1</v>
      </c>
    </row>
    <row r="131" spans="1:7" customFormat="1" ht="15.75" x14ac:dyDescent="0.25">
      <c r="A131" s="44">
        <v>7</v>
      </c>
      <c r="B131" s="35" t="s">
        <v>97</v>
      </c>
      <c r="C131" s="36">
        <v>262800.78000000003</v>
      </c>
      <c r="D131" s="36">
        <v>262800.78000000003</v>
      </c>
      <c r="E131" s="37">
        <v>1</v>
      </c>
      <c r="F131" s="36">
        <v>262800.78000000003</v>
      </c>
      <c r="G131" s="37">
        <v>1</v>
      </c>
    </row>
    <row r="132" spans="1:7" customFormat="1" ht="15.75" x14ac:dyDescent="0.25">
      <c r="A132" s="44">
        <v>8</v>
      </c>
      <c r="B132" s="35" t="s">
        <v>98</v>
      </c>
      <c r="C132" s="36">
        <v>67056.649999999994</v>
      </c>
      <c r="D132" s="36">
        <v>67056.649999999994</v>
      </c>
      <c r="E132" s="37">
        <v>1</v>
      </c>
      <c r="F132" s="36">
        <v>67056.649999999994</v>
      </c>
      <c r="G132" s="37">
        <v>1</v>
      </c>
    </row>
    <row r="133" spans="1:7" customFormat="1" ht="15.75" x14ac:dyDescent="0.25">
      <c r="A133" s="44">
        <v>9</v>
      </c>
      <c r="B133" s="35" t="s">
        <v>99</v>
      </c>
      <c r="C133" s="36">
        <v>21876.13</v>
      </c>
      <c r="D133" s="36">
        <v>21876.13</v>
      </c>
      <c r="E133" s="37">
        <v>1</v>
      </c>
      <c r="F133" s="36">
        <v>21876.13</v>
      </c>
      <c r="G133" s="37">
        <v>1</v>
      </c>
    </row>
    <row r="134" spans="1:7" customFormat="1" ht="15.75" x14ac:dyDescent="0.25">
      <c r="A134" s="44">
        <v>10</v>
      </c>
      <c r="B134" s="35" t="s">
        <v>100</v>
      </c>
      <c r="C134" s="36">
        <v>93923.02</v>
      </c>
      <c r="D134" s="36">
        <v>93923.02</v>
      </c>
      <c r="E134" s="37">
        <v>1</v>
      </c>
      <c r="F134" s="36">
        <v>93923.02</v>
      </c>
      <c r="G134" s="37">
        <v>1</v>
      </c>
    </row>
    <row r="135" spans="1:7" customFormat="1" ht="15.75" x14ac:dyDescent="0.25">
      <c r="A135" s="44">
        <v>11</v>
      </c>
      <c r="B135" s="35" t="s">
        <v>80</v>
      </c>
      <c r="C135" s="36">
        <v>1208000</v>
      </c>
      <c r="D135" s="36">
        <v>1100982.3899999999</v>
      </c>
      <c r="E135" s="37">
        <v>0.91140900000000002</v>
      </c>
      <c r="F135" s="36">
        <v>1075250.46</v>
      </c>
      <c r="G135" s="37">
        <v>0.89010800000000001</v>
      </c>
    </row>
    <row r="136" spans="1:7" customFormat="1" ht="15.75" x14ac:dyDescent="0.25">
      <c r="A136" s="44">
        <v>12</v>
      </c>
      <c r="B136" s="35" t="s">
        <v>53</v>
      </c>
      <c r="C136" s="36">
        <v>54576</v>
      </c>
      <c r="D136" s="36">
        <v>46687.9</v>
      </c>
      <c r="E136" s="37">
        <v>0.85546599999999995</v>
      </c>
      <c r="F136" s="36">
        <v>20751.900000000001</v>
      </c>
      <c r="G136" s="37">
        <v>0.38023899999999999</v>
      </c>
    </row>
    <row r="137" spans="1:7" customFormat="1" ht="15.75" x14ac:dyDescent="0.25">
      <c r="A137" s="44">
        <v>13</v>
      </c>
      <c r="B137" s="35" t="s">
        <v>54</v>
      </c>
      <c r="C137" s="36">
        <v>10664147.4</v>
      </c>
      <c r="D137" s="36">
        <v>4681566.1100000003</v>
      </c>
      <c r="E137" s="37">
        <v>0.43900099999999997</v>
      </c>
      <c r="F137" s="36">
        <v>3948572.99</v>
      </c>
      <c r="G137" s="37">
        <v>0.37026599999999998</v>
      </c>
    </row>
    <row r="138" spans="1:7" customFormat="1" ht="15.75" x14ac:dyDescent="0.25">
      <c r="A138" s="44">
        <v>14</v>
      </c>
      <c r="B138" s="35" t="s">
        <v>49</v>
      </c>
      <c r="C138" s="36">
        <v>304807426.88999999</v>
      </c>
      <c r="D138" s="36">
        <v>111387657.27</v>
      </c>
      <c r="E138" s="37">
        <v>0.36543599999999998</v>
      </c>
      <c r="F138" s="36">
        <v>96586153.079999998</v>
      </c>
      <c r="G138" s="37">
        <v>0.31687599999999999</v>
      </c>
    </row>
    <row r="139" spans="1:7" customFormat="1" ht="15.75" x14ac:dyDescent="0.25">
      <c r="A139" s="44">
        <v>15</v>
      </c>
      <c r="B139" s="35" t="s">
        <v>55</v>
      </c>
      <c r="C139" s="36">
        <v>114000</v>
      </c>
      <c r="D139" s="36">
        <v>82539.56</v>
      </c>
      <c r="E139" s="37">
        <v>0.72403099999999998</v>
      </c>
      <c r="F139" s="36">
        <v>33160</v>
      </c>
      <c r="G139" s="37">
        <v>0.290877</v>
      </c>
    </row>
    <row r="140" spans="1:7" customFormat="1" ht="15.75" x14ac:dyDescent="0.25">
      <c r="A140" s="44">
        <v>16</v>
      </c>
      <c r="B140" s="35" t="s">
        <v>60</v>
      </c>
      <c r="C140" s="36">
        <v>64157834.829999998</v>
      </c>
      <c r="D140" s="36">
        <v>26373152.359999999</v>
      </c>
      <c r="E140" s="37">
        <v>0.41106700000000002</v>
      </c>
      <c r="F140" s="36">
        <v>18520599.52</v>
      </c>
      <c r="G140" s="37">
        <v>0.28867199999999998</v>
      </c>
    </row>
    <row r="141" spans="1:7" customFormat="1" ht="15.75" x14ac:dyDescent="0.25">
      <c r="A141" s="44">
        <v>17</v>
      </c>
      <c r="B141" s="35" t="s">
        <v>85</v>
      </c>
      <c r="C141" s="36">
        <v>2128262.5099999998</v>
      </c>
      <c r="D141" s="36">
        <v>1340562.83</v>
      </c>
      <c r="E141" s="37">
        <v>0.62988599999999995</v>
      </c>
      <c r="F141" s="36">
        <v>602882.55000000005</v>
      </c>
      <c r="G141" s="37">
        <v>0.283275</v>
      </c>
    </row>
    <row r="142" spans="1:7" customFormat="1" ht="15.75" x14ac:dyDescent="0.25">
      <c r="A142" s="44">
        <v>18</v>
      </c>
      <c r="B142" s="35" t="s">
        <v>101</v>
      </c>
      <c r="C142" s="36">
        <v>180000</v>
      </c>
      <c r="D142" s="36">
        <v>67239.570000000007</v>
      </c>
      <c r="E142" s="37">
        <v>0.37355300000000002</v>
      </c>
      <c r="F142" s="36">
        <v>50742.18</v>
      </c>
      <c r="G142" s="37">
        <v>0.28190100000000001</v>
      </c>
    </row>
    <row r="143" spans="1:7" customFormat="1" ht="15.75" x14ac:dyDescent="0.25">
      <c r="A143" s="44">
        <v>19</v>
      </c>
      <c r="B143" s="35" t="s">
        <v>50</v>
      </c>
      <c r="C143" s="36">
        <v>6758608.4900000002</v>
      </c>
      <c r="D143" s="36">
        <v>2127274.34</v>
      </c>
      <c r="E143" s="37">
        <v>0.31474999999999997</v>
      </c>
      <c r="F143" s="36">
        <v>1877831.42</v>
      </c>
      <c r="G143" s="37">
        <v>0.27784300000000001</v>
      </c>
    </row>
    <row r="144" spans="1:7" customFormat="1" ht="15.75" x14ac:dyDescent="0.25">
      <c r="A144" s="44">
        <v>20</v>
      </c>
      <c r="B144" s="35" t="s">
        <v>86</v>
      </c>
      <c r="C144" s="36">
        <v>1678825.71</v>
      </c>
      <c r="D144" s="36">
        <v>848825.78</v>
      </c>
      <c r="E144" s="37">
        <v>0.50560700000000003</v>
      </c>
      <c r="F144" s="36">
        <v>458808.92</v>
      </c>
      <c r="G144" s="37">
        <v>0.27329199999999998</v>
      </c>
    </row>
    <row r="145" spans="1:7" customFormat="1" ht="15.75" x14ac:dyDescent="0.25">
      <c r="A145" s="44">
        <v>21</v>
      </c>
      <c r="B145" s="35" t="s">
        <v>56</v>
      </c>
      <c r="C145" s="36">
        <v>75000</v>
      </c>
      <c r="D145" s="36">
        <v>19133.900000000001</v>
      </c>
      <c r="E145" s="37">
        <v>0.25511899999999998</v>
      </c>
      <c r="F145" s="36">
        <v>19133.900000000001</v>
      </c>
      <c r="G145" s="37">
        <v>0.25511899999999998</v>
      </c>
    </row>
    <row r="146" spans="1:7" customFormat="1" ht="15.75" x14ac:dyDescent="0.25">
      <c r="A146" s="44">
        <v>22</v>
      </c>
      <c r="B146" s="35" t="s">
        <v>57</v>
      </c>
      <c r="C146" s="36">
        <v>35561095.899999999</v>
      </c>
      <c r="D146" s="36">
        <v>19872420.300000001</v>
      </c>
      <c r="E146" s="37">
        <v>0.55882500000000002</v>
      </c>
      <c r="F146" s="36">
        <v>8762723.7699999996</v>
      </c>
      <c r="G146" s="37">
        <v>0.24641299999999999</v>
      </c>
    </row>
    <row r="147" spans="1:7" customFormat="1" ht="15.75" x14ac:dyDescent="0.25">
      <c r="A147" s="44">
        <v>23</v>
      </c>
      <c r="B147" s="35" t="s">
        <v>78</v>
      </c>
      <c r="C147" s="36">
        <v>3500000</v>
      </c>
      <c r="D147" s="36">
        <v>1656682.59</v>
      </c>
      <c r="E147" s="37">
        <v>0.47333799999999998</v>
      </c>
      <c r="F147" s="36">
        <v>827451.38</v>
      </c>
      <c r="G147" s="37">
        <v>0.23641499999999999</v>
      </c>
    </row>
    <row r="148" spans="1:7" customFormat="1" ht="15.75" x14ac:dyDescent="0.25">
      <c r="A148" s="44">
        <v>24</v>
      </c>
      <c r="B148" s="35" t="s">
        <v>87</v>
      </c>
      <c r="C148" s="36">
        <v>5145008.91</v>
      </c>
      <c r="D148" s="36">
        <v>1418896.05</v>
      </c>
      <c r="E148" s="37">
        <v>0.275781</v>
      </c>
      <c r="F148" s="36">
        <v>1178302.8700000001</v>
      </c>
      <c r="G148" s="37">
        <v>0.229019</v>
      </c>
    </row>
    <row r="149" spans="1:7" customFormat="1" ht="15.75" x14ac:dyDescent="0.25">
      <c r="A149" s="44">
        <v>25</v>
      </c>
      <c r="B149" s="35" t="s">
        <v>74</v>
      </c>
      <c r="C149" s="36">
        <v>9856803.7200000007</v>
      </c>
      <c r="D149" s="36">
        <v>3132813.79</v>
      </c>
      <c r="E149" s="37">
        <v>0.31783299999999998</v>
      </c>
      <c r="F149" s="36">
        <v>2017757.42</v>
      </c>
      <c r="G149" s="37">
        <v>0.204707</v>
      </c>
    </row>
    <row r="150" spans="1:7" customFormat="1" ht="15.75" x14ac:dyDescent="0.25">
      <c r="A150" s="44">
        <v>26</v>
      </c>
      <c r="B150" s="35" t="s">
        <v>107</v>
      </c>
      <c r="C150" s="36">
        <v>22988066.379999999</v>
      </c>
      <c r="D150" s="36">
        <v>8098076.9699999997</v>
      </c>
      <c r="E150" s="37">
        <v>0.352273</v>
      </c>
      <c r="F150" s="36">
        <v>4367014.53</v>
      </c>
      <c r="G150" s="37">
        <v>0.189969</v>
      </c>
    </row>
    <row r="151" spans="1:7" customFormat="1" ht="15.75" x14ac:dyDescent="0.25">
      <c r="A151" s="44">
        <v>27</v>
      </c>
      <c r="B151" s="35" t="s">
        <v>102</v>
      </c>
      <c r="C151" s="36">
        <v>17671816.030000001</v>
      </c>
      <c r="D151" s="36">
        <v>10136879.18</v>
      </c>
      <c r="E151" s="37">
        <v>0.57361799999999996</v>
      </c>
      <c r="F151" s="36">
        <v>3356993.89</v>
      </c>
      <c r="G151" s="37">
        <v>0.18996299999999999</v>
      </c>
    </row>
    <row r="152" spans="1:7" customFormat="1" ht="15.75" x14ac:dyDescent="0.25">
      <c r="A152" s="44">
        <v>28</v>
      </c>
      <c r="B152" s="35" t="s">
        <v>88</v>
      </c>
      <c r="C152" s="36">
        <v>1913230</v>
      </c>
      <c r="D152" s="36">
        <v>829332.44</v>
      </c>
      <c r="E152" s="37">
        <v>0.43347200000000002</v>
      </c>
      <c r="F152" s="36">
        <v>342402.82</v>
      </c>
      <c r="G152" s="37">
        <v>0.17896599999999999</v>
      </c>
    </row>
    <row r="153" spans="1:7" customFormat="1" ht="15.75" x14ac:dyDescent="0.25">
      <c r="A153" s="44">
        <v>29</v>
      </c>
      <c r="B153" s="35" t="s">
        <v>82</v>
      </c>
      <c r="C153" s="36">
        <v>3249403.37</v>
      </c>
      <c r="D153" s="36">
        <v>1263301.47</v>
      </c>
      <c r="E153" s="37">
        <v>0.38878000000000001</v>
      </c>
      <c r="F153" s="36">
        <v>533803.18000000005</v>
      </c>
      <c r="G153" s="37">
        <v>0.16427700000000001</v>
      </c>
    </row>
    <row r="154" spans="1:7" customFormat="1" ht="15.75" x14ac:dyDescent="0.25">
      <c r="A154" s="44">
        <v>30</v>
      </c>
      <c r="B154" s="35" t="s">
        <v>64</v>
      </c>
      <c r="C154" s="36">
        <v>109638709.73</v>
      </c>
      <c r="D154" s="36">
        <v>66300046.659999996</v>
      </c>
      <c r="E154" s="37">
        <v>0.60471399999999997</v>
      </c>
      <c r="F154" s="36">
        <v>18005612.43</v>
      </c>
      <c r="G154" s="37">
        <v>0.16422700000000001</v>
      </c>
    </row>
    <row r="155" spans="1:7" customFormat="1" ht="15.75" x14ac:dyDescent="0.25">
      <c r="A155" s="44">
        <v>31</v>
      </c>
      <c r="B155" s="35" t="s">
        <v>68</v>
      </c>
      <c r="C155" s="36">
        <v>10097566.42</v>
      </c>
      <c r="D155" s="36">
        <v>1894883</v>
      </c>
      <c r="E155" s="37">
        <v>0.18765699999999999</v>
      </c>
      <c r="F155" s="36">
        <v>1637225</v>
      </c>
      <c r="G155" s="37">
        <v>0.16214100000000001</v>
      </c>
    </row>
    <row r="156" spans="1:7" customFormat="1" ht="15.75" x14ac:dyDescent="0.25">
      <c r="A156" s="44">
        <v>32</v>
      </c>
      <c r="B156" s="35" t="s">
        <v>105</v>
      </c>
      <c r="C156" s="36">
        <v>1820000</v>
      </c>
      <c r="D156" s="36">
        <v>504300.9</v>
      </c>
      <c r="E156" s="37">
        <v>0.277088</v>
      </c>
      <c r="F156" s="36">
        <v>289302.55</v>
      </c>
      <c r="G156" s="37">
        <v>0.15895699999999999</v>
      </c>
    </row>
    <row r="157" spans="1:7" customFormat="1" ht="15.75" x14ac:dyDescent="0.25">
      <c r="A157" s="44">
        <v>33</v>
      </c>
      <c r="B157" s="35" t="s">
        <v>112</v>
      </c>
      <c r="C157" s="36">
        <v>255246.1</v>
      </c>
      <c r="D157" s="36">
        <v>47672.74</v>
      </c>
      <c r="E157" s="37">
        <v>0.18677199999999999</v>
      </c>
      <c r="F157" s="36">
        <v>37232.74</v>
      </c>
      <c r="G157" s="37">
        <v>0.14587</v>
      </c>
    </row>
    <row r="158" spans="1:7" customFormat="1" ht="15.75" x14ac:dyDescent="0.25">
      <c r="A158" s="44">
        <v>34</v>
      </c>
      <c r="B158" s="35" t="s">
        <v>113</v>
      </c>
      <c r="C158" s="36">
        <v>500810</v>
      </c>
      <c r="D158" s="36">
        <v>103033</v>
      </c>
      <c r="E158" s="37">
        <v>0.205733</v>
      </c>
      <c r="F158" s="36">
        <v>52164</v>
      </c>
      <c r="G158" s="37">
        <v>0.104159</v>
      </c>
    </row>
    <row r="159" spans="1:7" customFormat="1" ht="15.75" x14ac:dyDescent="0.25">
      <c r="A159" s="44">
        <v>35</v>
      </c>
      <c r="B159" s="35" t="s">
        <v>115</v>
      </c>
      <c r="C159" s="36">
        <v>4818688.6100000003</v>
      </c>
      <c r="D159" s="36">
        <v>1326270.99</v>
      </c>
      <c r="E159" s="37">
        <v>0.27523500000000001</v>
      </c>
      <c r="F159" s="36">
        <v>482646.87</v>
      </c>
      <c r="G159" s="37">
        <v>0.100161</v>
      </c>
    </row>
    <row r="160" spans="1:7" customFormat="1" ht="15.75" x14ac:dyDescent="0.25">
      <c r="A160" s="44">
        <v>36</v>
      </c>
      <c r="B160" s="35" t="s">
        <v>116</v>
      </c>
      <c r="C160" s="36">
        <v>5672978.3899999997</v>
      </c>
      <c r="D160" s="36">
        <v>1713442.92</v>
      </c>
      <c r="E160" s="37">
        <v>0.30203600000000003</v>
      </c>
      <c r="F160" s="36">
        <v>567221.76000000001</v>
      </c>
      <c r="G160" s="37">
        <v>9.9987000000000006E-2</v>
      </c>
    </row>
    <row r="161" spans="1:7" customFormat="1" ht="15.75" x14ac:dyDescent="0.25">
      <c r="A161" s="44">
        <v>37</v>
      </c>
      <c r="B161" s="35" t="s">
        <v>117</v>
      </c>
      <c r="C161" s="36">
        <v>6279755.9199999999</v>
      </c>
      <c r="D161" s="36">
        <v>1446922.01</v>
      </c>
      <c r="E161" s="37">
        <v>0.230411</v>
      </c>
      <c r="F161" s="36">
        <v>560641.07999999996</v>
      </c>
      <c r="G161" s="37">
        <v>8.9277999999999996E-2</v>
      </c>
    </row>
    <row r="162" spans="1:7" customFormat="1" ht="15.75" x14ac:dyDescent="0.25">
      <c r="A162" s="44">
        <v>38</v>
      </c>
      <c r="B162" s="35" t="s">
        <v>118</v>
      </c>
      <c r="C162" s="36">
        <v>1687265.19</v>
      </c>
      <c r="D162" s="36">
        <v>260950.25</v>
      </c>
      <c r="E162" s="37">
        <v>0.15465899999999999</v>
      </c>
      <c r="F162" s="36">
        <v>115842.67</v>
      </c>
      <c r="G162" s="37">
        <v>6.8656999999999996E-2</v>
      </c>
    </row>
    <row r="163" spans="1:7" customFormat="1" ht="15.75" x14ac:dyDescent="0.25">
      <c r="A163" s="44">
        <v>39</v>
      </c>
      <c r="B163" s="35" t="s">
        <v>109</v>
      </c>
      <c r="C163" s="36">
        <v>319020</v>
      </c>
      <c r="D163" s="36">
        <v>158408.03</v>
      </c>
      <c r="E163" s="37">
        <v>0.49654599999999999</v>
      </c>
      <c r="F163" s="36">
        <v>19485.400000000001</v>
      </c>
      <c r="G163" s="37">
        <v>6.1079000000000001E-2</v>
      </c>
    </row>
    <row r="164" spans="1:7" customFormat="1" ht="15.75" x14ac:dyDescent="0.25">
      <c r="A164" s="44">
        <v>40</v>
      </c>
      <c r="B164" s="35" t="s">
        <v>119</v>
      </c>
      <c r="C164" s="36">
        <v>5077567.4000000004</v>
      </c>
      <c r="D164" s="36">
        <v>911551.43</v>
      </c>
      <c r="E164" s="37">
        <v>0.17952499999999999</v>
      </c>
      <c r="F164" s="36">
        <v>307177.03999999998</v>
      </c>
      <c r="G164" s="37">
        <v>6.0497000000000002E-2</v>
      </c>
    </row>
    <row r="165" spans="1:7" customFormat="1" ht="15.75" x14ac:dyDescent="0.25">
      <c r="A165" s="44">
        <v>41</v>
      </c>
      <c r="B165" s="35" t="s">
        <v>120</v>
      </c>
      <c r="C165" s="36">
        <v>5364404.4000000004</v>
      </c>
      <c r="D165" s="36">
        <v>896919.92</v>
      </c>
      <c r="E165" s="37">
        <v>0.16719800000000001</v>
      </c>
      <c r="F165" s="36">
        <v>306737.67</v>
      </c>
      <c r="G165" s="37">
        <v>5.7180000000000002E-2</v>
      </c>
    </row>
    <row r="166" spans="1:7" customFormat="1" ht="15.75" x14ac:dyDescent="0.25">
      <c r="A166" s="44">
        <v>42</v>
      </c>
      <c r="B166" s="35" t="s">
        <v>48</v>
      </c>
      <c r="C166" s="36">
        <v>3200000</v>
      </c>
      <c r="D166" s="36">
        <v>1081541.27</v>
      </c>
      <c r="E166" s="37">
        <v>0.337982</v>
      </c>
      <c r="F166" s="36">
        <v>178028.47</v>
      </c>
      <c r="G166" s="37">
        <v>5.5634000000000003E-2</v>
      </c>
    </row>
    <row r="167" spans="1:7" customFormat="1" ht="15.75" x14ac:dyDescent="0.25">
      <c r="A167" s="44">
        <v>43</v>
      </c>
      <c r="B167" s="35" t="s">
        <v>121</v>
      </c>
      <c r="C167" s="36">
        <v>7001711.5300000003</v>
      </c>
      <c r="D167" s="36">
        <v>1271243.26</v>
      </c>
      <c r="E167" s="37">
        <v>0.181562</v>
      </c>
      <c r="F167" s="36">
        <v>370323.55</v>
      </c>
      <c r="G167" s="37">
        <v>5.289E-2</v>
      </c>
    </row>
    <row r="168" spans="1:7" customFormat="1" ht="15.75" x14ac:dyDescent="0.25">
      <c r="A168" s="44">
        <v>44</v>
      </c>
      <c r="B168" s="35" t="s">
        <v>122</v>
      </c>
      <c r="C168" s="36">
        <v>5766534.1500000004</v>
      </c>
      <c r="D168" s="36">
        <v>1253463.98</v>
      </c>
      <c r="E168" s="37">
        <v>0.21736900000000001</v>
      </c>
      <c r="F168" s="36">
        <v>295766.71000000002</v>
      </c>
      <c r="G168" s="37">
        <v>5.1290000000000002E-2</v>
      </c>
    </row>
    <row r="169" spans="1:7" customFormat="1" ht="15.75" x14ac:dyDescent="0.25">
      <c r="A169" s="44">
        <v>45</v>
      </c>
      <c r="B169" s="35" t="s">
        <v>123</v>
      </c>
      <c r="C169" s="36">
        <v>1743224.23</v>
      </c>
      <c r="D169" s="36">
        <v>229834.56</v>
      </c>
      <c r="E169" s="37">
        <v>0.13184499999999999</v>
      </c>
      <c r="F169" s="36">
        <v>89084.99</v>
      </c>
      <c r="G169" s="37">
        <v>5.1103999999999997E-2</v>
      </c>
    </row>
    <row r="170" spans="1:7" customFormat="1" ht="15.75" x14ac:dyDescent="0.25">
      <c r="A170" s="44">
        <v>46</v>
      </c>
      <c r="B170" s="35" t="s">
        <v>124</v>
      </c>
      <c r="C170" s="36">
        <v>6803103.3200000003</v>
      </c>
      <c r="D170" s="36">
        <v>1109974.53</v>
      </c>
      <c r="E170" s="37">
        <v>0.163157</v>
      </c>
      <c r="F170" s="36">
        <v>298321.96000000002</v>
      </c>
      <c r="G170" s="37">
        <v>4.3851000000000001E-2</v>
      </c>
    </row>
    <row r="171" spans="1:7" customFormat="1" ht="15.75" x14ac:dyDescent="0.25">
      <c r="A171" s="44">
        <v>47</v>
      </c>
      <c r="B171" s="35" t="s">
        <v>110</v>
      </c>
      <c r="C171" s="36">
        <v>947154.55</v>
      </c>
      <c r="D171" s="36">
        <v>82872.11</v>
      </c>
      <c r="E171" s="37">
        <v>8.7496000000000004E-2</v>
      </c>
      <c r="F171" s="36">
        <v>37632.11</v>
      </c>
      <c r="G171" s="37">
        <v>3.9732000000000003E-2</v>
      </c>
    </row>
    <row r="172" spans="1:7" customFormat="1" ht="15.75" x14ac:dyDescent="0.25">
      <c r="A172" s="44">
        <v>48</v>
      </c>
      <c r="B172" s="35" t="s">
        <v>127</v>
      </c>
      <c r="C172" s="36">
        <v>8679700.0099999998</v>
      </c>
      <c r="D172" s="36">
        <v>1670216.27</v>
      </c>
      <c r="E172" s="37">
        <v>0.19242799999999999</v>
      </c>
      <c r="F172" s="36">
        <v>279007.15999999997</v>
      </c>
      <c r="G172" s="37">
        <v>3.2145E-2</v>
      </c>
    </row>
    <row r="173" spans="1:7" customFormat="1" ht="15.75" x14ac:dyDescent="0.25">
      <c r="A173" s="44">
        <v>49</v>
      </c>
      <c r="B173" s="35" t="s">
        <v>125</v>
      </c>
      <c r="C173" s="36">
        <v>6235048.1600000001</v>
      </c>
      <c r="D173" s="36">
        <v>251257.76</v>
      </c>
      <c r="E173" s="37">
        <v>4.0298E-2</v>
      </c>
      <c r="F173" s="36">
        <v>165781.16</v>
      </c>
      <c r="G173" s="37">
        <v>2.6589000000000002E-2</v>
      </c>
    </row>
    <row r="174" spans="1:7" customFormat="1" ht="15.75" x14ac:dyDescent="0.25">
      <c r="A174" s="44">
        <v>50</v>
      </c>
      <c r="B174" s="35" t="s">
        <v>89</v>
      </c>
      <c r="C174" s="36">
        <v>931407.9</v>
      </c>
      <c r="D174" s="36">
        <v>175246.25</v>
      </c>
      <c r="E174" s="37">
        <v>0.18815200000000001</v>
      </c>
      <c r="F174" s="36">
        <v>23933.42</v>
      </c>
      <c r="G174" s="37">
        <v>2.5696E-2</v>
      </c>
    </row>
    <row r="175" spans="1:7" customFormat="1" ht="15.75" x14ac:dyDescent="0.25">
      <c r="A175" s="44">
        <v>51</v>
      </c>
      <c r="B175" s="35" t="s">
        <v>76</v>
      </c>
      <c r="C175" s="36">
        <v>717498.4</v>
      </c>
      <c r="D175" s="36">
        <v>6960</v>
      </c>
      <c r="E175" s="37">
        <v>9.7000000000000003E-3</v>
      </c>
      <c r="F175" s="36">
        <v>5220</v>
      </c>
      <c r="G175" s="37">
        <v>7.2750000000000002E-3</v>
      </c>
    </row>
    <row r="176" spans="1:7" customFormat="1" ht="15.75" x14ac:dyDescent="0.25">
      <c r="A176" s="44">
        <v>52</v>
      </c>
      <c r="B176" s="35" t="s">
        <v>58</v>
      </c>
      <c r="C176" s="36">
        <v>10000</v>
      </c>
      <c r="D176" s="36">
        <v>0</v>
      </c>
      <c r="E176" s="37">
        <v>0</v>
      </c>
      <c r="F176" s="36">
        <v>0</v>
      </c>
      <c r="G176" s="37">
        <v>0</v>
      </c>
    </row>
    <row r="177" spans="1:7" customFormat="1" x14ac:dyDescent="0.25">
      <c r="A177" s="78" t="s">
        <v>128</v>
      </c>
      <c r="B177" s="79"/>
      <c r="C177" s="41">
        <v>685920144.61000001</v>
      </c>
      <c r="D177" s="41">
        <v>277821680.69999999</v>
      </c>
      <c r="E177" s="42">
        <v>0.40503499999999998</v>
      </c>
      <c r="F177" s="41">
        <v>169345369.58000001</v>
      </c>
      <c r="G177" s="42">
        <v>0.246888</v>
      </c>
    </row>
    <row r="178" spans="1:7" customFormat="1" ht="6.95" customHeight="1" x14ac:dyDescent="0.25"/>
    <row r="179" spans="1:7" customFormat="1" x14ac:dyDescent="0.25"/>
    <row r="180" spans="1:7" customFormat="1" x14ac:dyDescent="0.25"/>
    <row r="181" spans="1:7" customFormat="1" ht="15.75" x14ac:dyDescent="0.25">
      <c r="A181" s="43"/>
      <c r="B181" s="43"/>
      <c r="C181" s="43"/>
      <c r="D181" s="43"/>
      <c r="E181" s="43"/>
      <c r="F181" s="43"/>
      <c r="G181" s="43"/>
    </row>
    <row r="182" spans="1:7" customFormat="1" x14ac:dyDescent="0.25"/>
    <row r="183" spans="1:7" customFormat="1" ht="15.75" x14ac:dyDescent="0.25">
      <c r="A183" s="76" t="s">
        <v>37</v>
      </c>
      <c r="B183" s="77"/>
      <c r="C183" s="77"/>
      <c r="D183" s="77"/>
      <c r="E183" s="77"/>
      <c r="F183" s="77"/>
      <c r="G183" s="77"/>
    </row>
    <row r="184" spans="1:7" customFormat="1" ht="15.75" x14ac:dyDescent="0.25">
      <c r="A184" s="76" t="s">
        <v>38</v>
      </c>
      <c r="B184" s="77"/>
      <c r="C184" s="77"/>
      <c r="D184" s="77"/>
      <c r="E184" s="77"/>
      <c r="F184" s="77"/>
      <c r="G184" s="77"/>
    </row>
    <row r="185" spans="1:7" customFormat="1" ht="38.25" x14ac:dyDescent="0.25">
      <c r="A185" s="34" t="s">
        <v>130</v>
      </c>
      <c r="B185" s="34" t="s">
        <v>133</v>
      </c>
      <c r="C185" s="33" t="s">
        <v>18</v>
      </c>
      <c r="D185" s="33" t="s">
        <v>19</v>
      </c>
      <c r="E185" s="33" t="s">
        <v>41</v>
      </c>
      <c r="F185" s="33" t="s">
        <v>21</v>
      </c>
      <c r="G185" s="33" t="s">
        <v>42</v>
      </c>
    </row>
    <row r="186" spans="1:7" customFormat="1" ht="15.75" x14ac:dyDescent="0.25">
      <c r="A186" s="44">
        <v>1</v>
      </c>
      <c r="B186" s="35" t="s">
        <v>52</v>
      </c>
      <c r="C186" s="36">
        <v>2363975.5699999998</v>
      </c>
      <c r="D186" s="36">
        <v>993231.88</v>
      </c>
      <c r="E186" s="37">
        <v>0.420153</v>
      </c>
      <c r="F186" s="36">
        <v>906363.86</v>
      </c>
      <c r="G186" s="37">
        <v>0.383407</v>
      </c>
    </row>
    <row r="187" spans="1:7" customFormat="1" ht="15.75" x14ac:dyDescent="0.25">
      <c r="A187" s="44">
        <v>2</v>
      </c>
      <c r="B187" s="35" t="s">
        <v>44</v>
      </c>
      <c r="C187" s="36">
        <v>79342160.870000005</v>
      </c>
      <c r="D187" s="36">
        <v>39356059.590000004</v>
      </c>
      <c r="E187" s="37">
        <v>0.49603000000000003</v>
      </c>
      <c r="F187" s="36">
        <v>29382944.07</v>
      </c>
      <c r="G187" s="37">
        <v>0.37033199999999999</v>
      </c>
    </row>
    <row r="188" spans="1:7" customFormat="1" ht="15.75" x14ac:dyDescent="0.25">
      <c r="A188" s="44">
        <v>3</v>
      </c>
      <c r="B188" s="35" t="s">
        <v>66</v>
      </c>
      <c r="C188" s="36">
        <v>6795000</v>
      </c>
      <c r="D188" s="36">
        <v>3211721.77</v>
      </c>
      <c r="E188" s="37">
        <v>0.47266000000000002</v>
      </c>
      <c r="F188" s="36">
        <v>2509353.94</v>
      </c>
      <c r="G188" s="37">
        <v>0.36929400000000001</v>
      </c>
    </row>
    <row r="189" spans="1:7" customFormat="1" ht="15.75" x14ac:dyDescent="0.25">
      <c r="A189" s="44">
        <v>4</v>
      </c>
      <c r="B189" s="35" t="s">
        <v>45</v>
      </c>
      <c r="C189" s="36">
        <v>36733383.340000004</v>
      </c>
      <c r="D189" s="36">
        <v>19375909.800000001</v>
      </c>
      <c r="E189" s="37">
        <v>0.527474</v>
      </c>
      <c r="F189" s="36">
        <v>12540746.91</v>
      </c>
      <c r="G189" s="37">
        <v>0.34139900000000001</v>
      </c>
    </row>
    <row r="190" spans="1:7" customFormat="1" ht="15.75" x14ac:dyDescent="0.25">
      <c r="A190" s="44">
        <v>5</v>
      </c>
      <c r="B190" s="35" t="s">
        <v>46</v>
      </c>
      <c r="C190" s="36">
        <v>196217879.87</v>
      </c>
      <c r="D190" s="36">
        <v>149518705.71000001</v>
      </c>
      <c r="E190" s="37">
        <v>0.76200299999999999</v>
      </c>
      <c r="F190" s="36">
        <v>60447803.509999998</v>
      </c>
      <c r="G190" s="37">
        <v>0.30806499999999998</v>
      </c>
    </row>
    <row r="191" spans="1:7" customFormat="1" ht="15.75" x14ac:dyDescent="0.25">
      <c r="A191" s="44">
        <v>6</v>
      </c>
      <c r="B191" s="35" t="s">
        <v>70</v>
      </c>
      <c r="C191" s="36">
        <v>13310143</v>
      </c>
      <c r="D191" s="36">
        <v>5307772.4000000004</v>
      </c>
      <c r="E191" s="37">
        <v>0.39877699999999999</v>
      </c>
      <c r="F191" s="36">
        <v>3937059.68</v>
      </c>
      <c r="G191" s="37">
        <v>0.295794</v>
      </c>
    </row>
    <row r="192" spans="1:7" customFormat="1" ht="15.75" x14ac:dyDescent="0.25">
      <c r="A192" s="44">
        <v>7</v>
      </c>
      <c r="B192" s="35" t="s">
        <v>71</v>
      </c>
      <c r="C192" s="36">
        <v>3935840.3</v>
      </c>
      <c r="D192" s="36">
        <v>1185593.72</v>
      </c>
      <c r="E192" s="37">
        <v>0.30123</v>
      </c>
      <c r="F192" s="36">
        <v>1154977.25</v>
      </c>
      <c r="G192" s="37">
        <v>0.29345100000000002</v>
      </c>
    </row>
    <row r="193" spans="1:7" customFormat="1" ht="15.75" x14ac:dyDescent="0.25">
      <c r="A193" s="44">
        <v>8</v>
      </c>
      <c r="B193" s="35" t="s">
        <v>104</v>
      </c>
      <c r="C193" s="36">
        <v>988526.19</v>
      </c>
      <c r="D193" s="36">
        <v>281509.96999999997</v>
      </c>
      <c r="E193" s="37">
        <v>0.284777</v>
      </c>
      <c r="F193" s="36">
        <v>281509.96999999997</v>
      </c>
      <c r="G193" s="37">
        <v>0.284777</v>
      </c>
    </row>
    <row r="194" spans="1:7" customFormat="1" ht="15.75" x14ac:dyDescent="0.25">
      <c r="A194" s="44">
        <v>9</v>
      </c>
      <c r="B194" s="35" t="s">
        <v>72</v>
      </c>
      <c r="C194" s="36">
        <v>6735458.1399999997</v>
      </c>
      <c r="D194" s="36">
        <v>2421320.2200000002</v>
      </c>
      <c r="E194" s="37">
        <v>0.359489</v>
      </c>
      <c r="F194" s="36">
        <v>1916286.68</v>
      </c>
      <c r="G194" s="37">
        <v>0.28450700000000001</v>
      </c>
    </row>
    <row r="195" spans="1:7" customFormat="1" ht="15.75" x14ac:dyDescent="0.25">
      <c r="A195" s="44">
        <v>10</v>
      </c>
      <c r="B195" s="35" t="s">
        <v>61</v>
      </c>
      <c r="C195" s="36">
        <v>231188936.30000001</v>
      </c>
      <c r="D195" s="36">
        <v>111844400.23999999</v>
      </c>
      <c r="E195" s="37">
        <v>0.48377900000000001</v>
      </c>
      <c r="F195" s="36">
        <v>65216510.530000001</v>
      </c>
      <c r="G195" s="37">
        <v>0.28209200000000001</v>
      </c>
    </row>
    <row r="196" spans="1:7" customFormat="1" ht="15.75" x14ac:dyDescent="0.25">
      <c r="A196" s="44">
        <v>11</v>
      </c>
      <c r="B196" s="35" t="s">
        <v>67</v>
      </c>
      <c r="C196" s="36">
        <v>5023406.87</v>
      </c>
      <c r="D196" s="36">
        <v>1462163.59</v>
      </c>
      <c r="E196" s="37">
        <v>0.29107</v>
      </c>
      <c r="F196" s="36">
        <v>1363263.59</v>
      </c>
      <c r="G196" s="37">
        <v>0.27138200000000001</v>
      </c>
    </row>
    <row r="197" spans="1:7" customFormat="1" ht="15.75" x14ac:dyDescent="0.25">
      <c r="A197" s="44">
        <v>12</v>
      </c>
      <c r="B197" s="35" t="s">
        <v>62</v>
      </c>
      <c r="C197" s="36">
        <v>94441528.560000002</v>
      </c>
      <c r="D197" s="36">
        <v>34220425.82</v>
      </c>
      <c r="E197" s="37">
        <v>0.36234499999999997</v>
      </c>
      <c r="F197" s="36">
        <v>25617472.629999999</v>
      </c>
      <c r="G197" s="37">
        <v>0.27125199999999999</v>
      </c>
    </row>
    <row r="198" spans="1:7" customFormat="1" ht="15.75" x14ac:dyDescent="0.25">
      <c r="A198" s="44">
        <v>13</v>
      </c>
      <c r="B198" s="35" t="s">
        <v>73</v>
      </c>
      <c r="C198" s="36">
        <v>8144551.7000000002</v>
      </c>
      <c r="D198" s="36">
        <v>4595652.88</v>
      </c>
      <c r="E198" s="37">
        <v>0.56426100000000001</v>
      </c>
      <c r="F198" s="36">
        <v>2174426.9500000002</v>
      </c>
      <c r="G198" s="37">
        <v>0.26697900000000002</v>
      </c>
    </row>
    <row r="199" spans="1:7" customFormat="1" ht="15.75" x14ac:dyDescent="0.25">
      <c r="A199" s="44">
        <v>14</v>
      </c>
      <c r="B199" s="35" t="s">
        <v>63</v>
      </c>
      <c r="C199" s="36">
        <v>83876974.310000002</v>
      </c>
      <c r="D199" s="36">
        <v>52639373.130000003</v>
      </c>
      <c r="E199" s="37">
        <v>0.62757799999999997</v>
      </c>
      <c r="F199" s="36">
        <v>21082351.899999999</v>
      </c>
      <c r="G199" s="37">
        <v>0.25134899999999999</v>
      </c>
    </row>
    <row r="200" spans="1:7" customFormat="1" ht="15.75" x14ac:dyDescent="0.25">
      <c r="A200" s="44">
        <v>15</v>
      </c>
      <c r="B200" s="35" t="s">
        <v>81</v>
      </c>
      <c r="C200" s="36">
        <v>82934960.25</v>
      </c>
      <c r="D200" s="36">
        <v>33115859.530000001</v>
      </c>
      <c r="E200" s="37">
        <v>0.39929900000000002</v>
      </c>
      <c r="F200" s="36">
        <v>19955853.289999999</v>
      </c>
      <c r="G200" s="37">
        <v>0.240621</v>
      </c>
    </row>
    <row r="201" spans="1:7" customFormat="1" ht="15.75" x14ac:dyDescent="0.25">
      <c r="A201" s="44">
        <v>16</v>
      </c>
      <c r="B201" s="35" t="s">
        <v>47</v>
      </c>
      <c r="C201" s="36">
        <v>1398944.12</v>
      </c>
      <c r="D201" s="36">
        <v>418855.79</v>
      </c>
      <c r="E201" s="37">
        <v>0.29940899999999998</v>
      </c>
      <c r="F201" s="36">
        <v>247940.25</v>
      </c>
      <c r="G201" s="37">
        <v>0.177234</v>
      </c>
    </row>
    <row r="202" spans="1:7" customFormat="1" ht="15.75" x14ac:dyDescent="0.25">
      <c r="A202" s="44">
        <v>17</v>
      </c>
      <c r="B202" s="35" t="s">
        <v>75</v>
      </c>
      <c r="C202" s="36">
        <v>6184567.8799999999</v>
      </c>
      <c r="D202" s="36">
        <v>1501112.48</v>
      </c>
      <c r="E202" s="37">
        <v>0.24271899999999999</v>
      </c>
      <c r="F202" s="36">
        <v>1032621.9</v>
      </c>
      <c r="G202" s="37">
        <v>0.16696800000000001</v>
      </c>
    </row>
    <row r="203" spans="1:7" customFormat="1" ht="15.75" x14ac:dyDescent="0.25">
      <c r="A203" s="44">
        <v>18</v>
      </c>
      <c r="B203" s="35" t="s">
        <v>83</v>
      </c>
      <c r="C203" s="36">
        <v>21647346.329999998</v>
      </c>
      <c r="D203" s="36">
        <v>7385291.71</v>
      </c>
      <c r="E203" s="37">
        <v>0.34116400000000002</v>
      </c>
      <c r="F203" s="36">
        <v>3213604.66</v>
      </c>
      <c r="G203" s="37">
        <v>0.148453</v>
      </c>
    </row>
    <row r="204" spans="1:7" customFormat="1" ht="15.75" x14ac:dyDescent="0.25">
      <c r="A204" s="44">
        <v>19</v>
      </c>
      <c r="B204" s="35" t="s">
        <v>108</v>
      </c>
      <c r="C204" s="36">
        <v>26796974.510000002</v>
      </c>
      <c r="D204" s="36">
        <v>3678067.55</v>
      </c>
      <c r="E204" s="37">
        <v>0.13725699999999999</v>
      </c>
      <c r="F204" s="36">
        <v>2157397.23</v>
      </c>
      <c r="G204" s="37">
        <v>8.0508999999999997E-2</v>
      </c>
    </row>
    <row r="205" spans="1:7" customFormat="1" x14ac:dyDescent="0.25">
      <c r="A205" s="78" t="s">
        <v>134</v>
      </c>
      <c r="B205" s="79"/>
      <c r="C205" s="41">
        <v>908060558.11000001</v>
      </c>
      <c r="D205" s="41">
        <v>472513027.77999997</v>
      </c>
      <c r="E205" s="42">
        <v>0.52035399999999998</v>
      </c>
      <c r="F205" s="41">
        <v>255138488.80000001</v>
      </c>
      <c r="G205" s="42">
        <v>0.28097100000000003</v>
      </c>
    </row>
    <row r="206" spans="1:7" customFormat="1" ht="6.95" customHeight="1" x14ac:dyDescent="0.25">
      <c r="A206" s="43"/>
      <c r="B206" s="43"/>
      <c r="C206" s="43"/>
      <c r="D206" s="43"/>
      <c r="E206" s="43"/>
      <c r="F206" s="43"/>
      <c r="G206" s="43"/>
    </row>
    <row r="207" spans="1:7" customFormat="1" ht="6.95" customHeight="1" x14ac:dyDescent="0.25"/>
    <row r="208" spans="1:7" customFormat="1" ht="15.75" x14ac:dyDescent="0.25">
      <c r="A208" s="76" t="s">
        <v>37</v>
      </c>
      <c r="B208" s="77"/>
      <c r="C208" s="77"/>
      <c r="D208" s="77"/>
      <c r="E208" s="77"/>
      <c r="F208" s="77"/>
      <c r="G208" s="77"/>
    </row>
    <row r="209" spans="1:7" customFormat="1" ht="15.75" x14ac:dyDescent="0.25">
      <c r="A209" s="76" t="s">
        <v>38</v>
      </c>
      <c r="B209" s="77"/>
      <c r="C209" s="77"/>
      <c r="D209" s="77"/>
      <c r="E209" s="77"/>
      <c r="F209" s="77"/>
      <c r="G209" s="77"/>
    </row>
    <row r="210" spans="1:7" customFormat="1" ht="38.25" x14ac:dyDescent="0.25">
      <c r="A210" s="34" t="s">
        <v>130</v>
      </c>
      <c r="B210" s="34" t="s">
        <v>135</v>
      </c>
      <c r="C210" s="33" t="s">
        <v>18</v>
      </c>
      <c r="D210" s="33" t="s">
        <v>19</v>
      </c>
      <c r="E210" s="33" t="s">
        <v>41</v>
      </c>
      <c r="F210" s="33" t="s">
        <v>21</v>
      </c>
      <c r="G210" s="33" t="s">
        <v>42</v>
      </c>
    </row>
    <row r="211" spans="1:7" customFormat="1" ht="15.75" x14ac:dyDescent="0.25">
      <c r="A211" s="44">
        <v>1</v>
      </c>
      <c r="B211" s="35" t="s">
        <v>91</v>
      </c>
      <c r="C211" s="36">
        <v>59831.59</v>
      </c>
      <c r="D211" s="36">
        <v>59831.59</v>
      </c>
      <c r="E211" s="37">
        <v>1</v>
      </c>
      <c r="F211" s="36">
        <v>59831.59</v>
      </c>
      <c r="G211" s="37">
        <v>1</v>
      </c>
    </row>
    <row r="212" spans="1:7" customFormat="1" ht="15.75" x14ac:dyDescent="0.25">
      <c r="A212" s="44">
        <v>2</v>
      </c>
      <c r="B212" s="35" t="s">
        <v>92</v>
      </c>
      <c r="C212" s="36">
        <v>817.68</v>
      </c>
      <c r="D212" s="36">
        <v>817.68</v>
      </c>
      <c r="E212" s="37">
        <v>1</v>
      </c>
      <c r="F212" s="36">
        <v>817.68</v>
      </c>
      <c r="G212" s="37">
        <v>1</v>
      </c>
    </row>
    <row r="213" spans="1:7" customFormat="1" ht="15.75" x14ac:dyDescent="0.25">
      <c r="A213" s="44">
        <v>3</v>
      </c>
      <c r="B213" s="35" t="s">
        <v>93</v>
      </c>
      <c r="C213" s="36">
        <v>39282.199999999997</v>
      </c>
      <c r="D213" s="36">
        <v>39282.199999999997</v>
      </c>
      <c r="E213" s="37">
        <v>1</v>
      </c>
      <c r="F213" s="36">
        <v>39282.199999999997</v>
      </c>
      <c r="G213" s="37">
        <v>1</v>
      </c>
    </row>
    <row r="214" spans="1:7" customFormat="1" ht="15.75" x14ac:dyDescent="0.25">
      <c r="A214" s="44">
        <v>4</v>
      </c>
      <c r="B214" s="35" t="s">
        <v>94</v>
      </c>
      <c r="C214" s="36">
        <v>14451.74</v>
      </c>
      <c r="D214" s="36">
        <v>14451.74</v>
      </c>
      <c r="E214" s="37">
        <v>1</v>
      </c>
      <c r="F214" s="36">
        <v>14451.74</v>
      </c>
      <c r="G214" s="37">
        <v>1</v>
      </c>
    </row>
    <row r="215" spans="1:7" customFormat="1" ht="15.75" x14ac:dyDescent="0.25">
      <c r="A215" s="44">
        <v>5</v>
      </c>
      <c r="B215" s="35" t="s">
        <v>95</v>
      </c>
      <c r="C215" s="36">
        <v>35302.620000000003</v>
      </c>
      <c r="D215" s="36">
        <v>35302.620000000003</v>
      </c>
      <c r="E215" s="37">
        <v>1</v>
      </c>
      <c r="F215" s="36">
        <v>35302.620000000003</v>
      </c>
      <c r="G215" s="37">
        <v>1</v>
      </c>
    </row>
    <row r="216" spans="1:7" customFormat="1" ht="15.75" x14ac:dyDescent="0.25">
      <c r="A216" s="44">
        <v>6</v>
      </c>
      <c r="B216" s="35" t="s">
        <v>96</v>
      </c>
      <c r="C216" s="36">
        <v>45301.65</v>
      </c>
      <c r="D216" s="36">
        <v>45301.65</v>
      </c>
      <c r="E216" s="37">
        <v>1</v>
      </c>
      <c r="F216" s="36">
        <v>45301.65</v>
      </c>
      <c r="G216" s="37">
        <v>1</v>
      </c>
    </row>
    <row r="217" spans="1:7" customFormat="1" ht="15.75" x14ac:dyDescent="0.25">
      <c r="A217" s="44">
        <v>7</v>
      </c>
      <c r="B217" s="35" t="s">
        <v>97</v>
      </c>
      <c r="C217" s="36">
        <v>262800.78000000003</v>
      </c>
      <c r="D217" s="36">
        <v>262800.78000000003</v>
      </c>
      <c r="E217" s="37">
        <v>1</v>
      </c>
      <c r="F217" s="36">
        <v>262800.78000000003</v>
      </c>
      <c r="G217" s="37">
        <v>1</v>
      </c>
    </row>
    <row r="218" spans="1:7" customFormat="1" ht="15.75" x14ac:dyDescent="0.25">
      <c r="A218" s="44">
        <v>8</v>
      </c>
      <c r="B218" s="35" t="s">
        <v>98</v>
      </c>
      <c r="C218" s="36">
        <v>67056.649999999994</v>
      </c>
      <c r="D218" s="36">
        <v>67056.649999999994</v>
      </c>
      <c r="E218" s="37">
        <v>1</v>
      </c>
      <c r="F218" s="36">
        <v>67056.649999999994</v>
      </c>
      <c r="G218" s="37">
        <v>1</v>
      </c>
    </row>
    <row r="219" spans="1:7" customFormat="1" ht="15.75" x14ac:dyDescent="0.25">
      <c r="A219" s="44">
        <v>9</v>
      </c>
      <c r="B219" s="35" t="s">
        <v>99</v>
      </c>
      <c r="C219" s="36">
        <v>21876.13</v>
      </c>
      <c r="D219" s="36">
        <v>21876.13</v>
      </c>
      <c r="E219" s="37">
        <v>1</v>
      </c>
      <c r="F219" s="36">
        <v>21876.13</v>
      </c>
      <c r="G219" s="37">
        <v>1</v>
      </c>
    </row>
    <row r="220" spans="1:7" customFormat="1" ht="15.75" x14ac:dyDescent="0.25">
      <c r="A220" s="44">
        <v>10</v>
      </c>
      <c r="B220" s="35" t="s">
        <v>100</v>
      </c>
      <c r="C220" s="36">
        <v>93923.02</v>
      </c>
      <c r="D220" s="36">
        <v>93923.02</v>
      </c>
      <c r="E220" s="37">
        <v>1</v>
      </c>
      <c r="F220" s="36">
        <v>93923.02</v>
      </c>
      <c r="G220" s="37">
        <v>1</v>
      </c>
    </row>
    <row r="221" spans="1:7" customFormat="1" ht="15.75" x14ac:dyDescent="0.25">
      <c r="A221" s="44">
        <v>11</v>
      </c>
      <c r="B221" s="35" t="s">
        <v>80</v>
      </c>
      <c r="C221" s="36">
        <v>1208000</v>
      </c>
      <c r="D221" s="36">
        <v>1100982.3899999999</v>
      </c>
      <c r="E221" s="37">
        <v>0.91140900000000002</v>
      </c>
      <c r="F221" s="36">
        <v>1075250.46</v>
      </c>
      <c r="G221" s="37">
        <v>0.89010800000000001</v>
      </c>
    </row>
    <row r="222" spans="1:7" customFormat="1" ht="15.75" x14ac:dyDescent="0.25">
      <c r="A222" s="44">
        <v>12</v>
      </c>
      <c r="B222" s="35" t="s">
        <v>52</v>
      </c>
      <c r="C222" s="36">
        <v>2363975.5699999998</v>
      </c>
      <c r="D222" s="36">
        <v>993231.88</v>
      </c>
      <c r="E222" s="37">
        <v>0.420153</v>
      </c>
      <c r="F222" s="36">
        <v>906363.86</v>
      </c>
      <c r="G222" s="37">
        <v>0.383407</v>
      </c>
    </row>
    <row r="223" spans="1:7" customFormat="1" ht="15.75" x14ac:dyDescent="0.25">
      <c r="A223" s="44">
        <v>13</v>
      </c>
      <c r="B223" s="35" t="s">
        <v>53</v>
      </c>
      <c r="C223" s="36">
        <v>54576</v>
      </c>
      <c r="D223" s="36">
        <v>46687.9</v>
      </c>
      <c r="E223" s="37">
        <v>0.85546599999999995</v>
      </c>
      <c r="F223" s="36">
        <v>20751.900000000001</v>
      </c>
      <c r="G223" s="37">
        <v>0.38023899999999999</v>
      </c>
    </row>
    <row r="224" spans="1:7" customFormat="1" ht="15.75" x14ac:dyDescent="0.25">
      <c r="A224" s="44">
        <v>14</v>
      </c>
      <c r="B224" s="35" t="s">
        <v>44</v>
      </c>
      <c r="C224" s="36">
        <v>79342160.870000005</v>
      </c>
      <c r="D224" s="36">
        <v>39356059.590000004</v>
      </c>
      <c r="E224" s="37">
        <v>0.49603000000000003</v>
      </c>
      <c r="F224" s="36">
        <v>29382944.07</v>
      </c>
      <c r="G224" s="37">
        <v>0.37033199999999999</v>
      </c>
    </row>
    <row r="225" spans="1:7" customFormat="1" ht="15.75" x14ac:dyDescent="0.25">
      <c r="A225" s="44">
        <v>15</v>
      </c>
      <c r="B225" s="35" t="s">
        <v>54</v>
      </c>
      <c r="C225" s="36">
        <v>10664147.4</v>
      </c>
      <c r="D225" s="36">
        <v>4681566.1100000003</v>
      </c>
      <c r="E225" s="37">
        <v>0.43900099999999997</v>
      </c>
      <c r="F225" s="36">
        <v>3948572.99</v>
      </c>
      <c r="G225" s="37">
        <v>0.37026599999999998</v>
      </c>
    </row>
    <row r="226" spans="1:7" customFormat="1" ht="15.75" x14ac:dyDescent="0.25">
      <c r="A226" s="44">
        <v>16</v>
      </c>
      <c r="B226" s="35" t="s">
        <v>66</v>
      </c>
      <c r="C226" s="36">
        <v>6795000</v>
      </c>
      <c r="D226" s="36">
        <v>3211721.77</v>
      </c>
      <c r="E226" s="37">
        <v>0.47266000000000002</v>
      </c>
      <c r="F226" s="36">
        <v>2509353.94</v>
      </c>
      <c r="G226" s="37">
        <v>0.36929400000000001</v>
      </c>
    </row>
    <row r="227" spans="1:7" customFormat="1" ht="15.75" x14ac:dyDescent="0.25">
      <c r="A227" s="44">
        <v>17</v>
      </c>
      <c r="B227" s="35" t="s">
        <v>45</v>
      </c>
      <c r="C227" s="36">
        <v>36733383.340000004</v>
      </c>
      <c r="D227" s="36">
        <v>19375909.800000001</v>
      </c>
      <c r="E227" s="37">
        <v>0.527474</v>
      </c>
      <c r="F227" s="36">
        <v>12540746.91</v>
      </c>
      <c r="G227" s="37">
        <v>0.34139900000000001</v>
      </c>
    </row>
    <row r="228" spans="1:7" customFormat="1" ht="15.75" x14ac:dyDescent="0.25">
      <c r="A228" s="44">
        <v>18</v>
      </c>
      <c r="B228" s="35" t="s">
        <v>49</v>
      </c>
      <c r="C228" s="36">
        <v>304807426.88999999</v>
      </c>
      <c r="D228" s="36">
        <v>111387657.27</v>
      </c>
      <c r="E228" s="37">
        <v>0.36543599999999998</v>
      </c>
      <c r="F228" s="36">
        <v>96586153.079999998</v>
      </c>
      <c r="G228" s="37">
        <v>0.31687599999999999</v>
      </c>
    </row>
    <row r="229" spans="1:7" customFormat="1" ht="15.75" x14ac:dyDescent="0.25">
      <c r="A229" s="44">
        <v>19</v>
      </c>
      <c r="B229" s="35" t="s">
        <v>46</v>
      </c>
      <c r="C229" s="36">
        <v>196217879.87</v>
      </c>
      <c r="D229" s="36">
        <v>149518705.71000001</v>
      </c>
      <c r="E229" s="37">
        <v>0.76200299999999999</v>
      </c>
      <c r="F229" s="36">
        <v>60447803.509999998</v>
      </c>
      <c r="G229" s="37">
        <v>0.30806499999999998</v>
      </c>
    </row>
    <row r="230" spans="1:7" customFormat="1" ht="15.75" x14ac:dyDescent="0.25">
      <c r="A230" s="44">
        <v>20</v>
      </c>
      <c r="B230" s="35" t="s">
        <v>70</v>
      </c>
      <c r="C230" s="36">
        <v>13310143</v>
      </c>
      <c r="D230" s="36">
        <v>5307772.4000000004</v>
      </c>
      <c r="E230" s="37">
        <v>0.39877699999999999</v>
      </c>
      <c r="F230" s="36">
        <v>3937059.68</v>
      </c>
      <c r="G230" s="37">
        <v>0.295794</v>
      </c>
    </row>
    <row r="231" spans="1:7" customFormat="1" ht="15.75" x14ac:dyDescent="0.25">
      <c r="A231" s="44">
        <v>21</v>
      </c>
      <c r="B231" s="35" t="s">
        <v>71</v>
      </c>
      <c r="C231" s="36">
        <v>3935840.3</v>
      </c>
      <c r="D231" s="36">
        <v>1185593.72</v>
      </c>
      <c r="E231" s="37">
        <v>0.30123</v>
      </c>
      <c r="F231" s="36">
        <v>1154977.25</v>
      </c>
      <c r="G231" s="37">
        <v>0.29345100000000002</v>
      </c>
    </row>
    <row r="232" spans="1:7" customFormat="1" ht="15.75" x14ac:dyDescent="0.25">
      <c r="A232" s="44">
        <v>22</v>
      </c>
      <c r="B232" s="35" t="s">
        <v>55</v>
      </c>
      <c r="C232" s="36">
        <v>114000</v>
      </c>
      <c r="D232" s="36">
        <v>82539.56</v>
      </c>
      <c r="E232" s="37">
        <v>0.72403099999999998</v>
      </c>
      <c r="F232" s="36">
        <v>33160</v>
      </c>
      <c r="G232" s="37">
        <v>0.290877</v>
      </c>
    </row>
    <row r="233" spans="1:7" customFormat="1" ht="15.75" x14ac:dyDescent="0.25">
      <c r="A233" s="44">
        <v>23</v>
      </c>
      <c r="B233" s="35" t="s">
        <v>60</v>
      </c>
      <c r="C233" s="36">
        <v>64157834.829999998</v>
      </c>
      <c r="D233" s="36">
        <v>26373152.359999999</v>
      </c>
      <c r="E233" s="37">
        <v>0.41106700000000002</v>
      </c>
      <c r="F233" s="36">
        <v>18520599.52</v>
      </c>
      <c r="G233" s="37">
        <v>0.28867199999999998</v>
      </c>
    </row>
    <row r="234" spans="1:7" customFormat="1" ht="15.75" x14ac:dyDescent="0.25">
      <c r="A234" s="44">
        <v>24</v>
      </c>
      <c r="B234" s="35" t="s">
        <v>104</v>
      </c>
      <c r="C234" s="36">
        <v>988526.19</v>
      </c>
      <c r="D234" s="36">
        <v>281509.96999999997</v>
      </c>
      <c r="E234" s="37">
        <v>0.284777</v>
      </c>
      <c r="F234" s="36">
        <v>281509.96999999997</v>
      </c>
      <c r="G234" s="37">
        <v>0.284777</v>
      </c>
    </row>
    <row r="235" spans="1:7" customFormat="1" ht="15.75" x14ac:dyDescent="0.25">
      <c r="A235" s="44">
        <v>25</v>
      </c>
      <c r="B235" s="35" t="s">
        <v>72</v>
      </c>
      <c r="C235" s="36">
        <v>6735458.1399999997</v>
      </c>
      <c r="D235" s="36">
        <v>2421320.2200000002</v>
      </c>
      <c r="E235" s="37">
        <v>0.359489</v>
      </c>
      <c r="F235" s="36">
        <v>1916286.68</v>
      </c>
      <c r="G235" s="37">
        <v>0.28450700000000001</v>
      </c>
    </row>
    <row r="236" spans="1:7" customFormat="1" ht="15.75" x14ac:dyDescent="0.25">
      <c r="A236" s="44">
        <v>26</v>
      </c>
      <c r="B236" s="35" t="s">
        <v>85</v>
      </c>
      <c r="C236" s="36">
        <v>2128262.5099999998</v>
      </c>
      <c r="D236" s="36">
        <v>1340562.83</v>
      </c>
      <c r="E236" s="37">
        <v>0.62988599999999995</v>
      </c>
      <c r="F236" s="36">
        <v>602882.55000000005</v>
      </c>
      <c r="G236" s="37">
        <v>0.283275</v>
      </c>
    </row>
    <row r="237" spans="1:7" customFormat="1" ht="15.75" x14ac:dyDescent="0.25">
      <c r="A237" s="44">
        <v>27</v>
      </c>
      <c r="B237" s="35" t="s">
        <v>61</v>
      </c>
      <c r="C237" s="36">
        <v>231188936.30000001</v>
      </c>
      <c r="D237" s="36">
        <v>111844400.23999999</v>
      </c>
      <c r="E237" s="37">
        <v>0.48377900000000001</v>
      </c>
      <c r="F237" s="36">
        <v>65216510.530000001</v>
      </c>
      <c r="G237" s="37">
        <v>0.28209200000000001</v>
      </c>
    </row>
    <row r="238" spans="1:7" customFormat="1" ht="15.75" x14ac:dyDescent="0.25">
      <c r="A238" s="44">
        <v>28</v>
      </c>
      <c r="B238" s="35" t="s">
        <v>101</v>
      </c>
      <c r="C238" s="36">
        <v>180000</v>
      </c>
      <c r="D238" s="36">
        <v>67239.570000000007</v>
      </c>
      <c r="E238" s="37">
        <v>0.37355300000000002</v>
      </c>
      <c r="F238" s="36">
        <v>50742.18</v>
      </c>
      <c r="G238" s="37">
        <v>0.28190100000000001</v>
      </c>
    </row>
    <row r="239" spans="1:7" customFormat="1" ht="15.75" x14ac:dyDescent="0.25">
      <c r="A239" s="44">
        <v>29</v>
      </c>
      <c r="B239" s="35" t="s">
        <v>50</v>
      </c>
      <c r="C239" s="36">
        <v>6758608.4900000002</v>
      </c>
      <c r="D239" s="36">
        <v>2127274.34</v>
      </c>
      <c r="E239" s="37">
        <v>0.31474999999999997</v>
      </c>
      <c r="F239" s="36">
        <v>1877831.42</v>
      </c>
      <c r="G239" s="37">
        <v>0.27784300000000001</v>
      </c>
    </row>
    <row r="240" spans="1:7" customFormat="1" ht="15.75" x14ac:dyDescent="0.25">
      <c r="A240" s="44">
        <v>30</v>
      </c>
      <c r="B240" s="35" t="s">
        <v>86</v>
      </c>
      <c r="C240" s="36">
        <v>1678825.71</v>
      </c>
      <c r="D240" s="36">
        <v>848825.78</v>
      </c>
      <c r="E240" s="37">
        <v>0.50560700000000003</v>
      </c>
      <c r="F240" s="36">
        <v>458808.92</v>
      </c>
      <c r="G240" s="37">
        <v>0.27329199999999998</v>
      </c>
    </row>
    <row r="241" spans="1:7" customFormat="1" ht="15.75" x14ac:dyDescent="0.25">
      <c r="A241" s="44">
        <v>31</v>
      </c>
      <c r="B241" s="35" t="s">
        <v>67</v>
      </c>
      <c r="C241" s="36">
        <v>5023406.87</v>
      </c>
      <c r="D241" s="36">
        <v>1462163.59</v>
      </c>
      <c r="E241" s="37">
        <v>0.29107</v>
      </c>
      <c r="F241" s="36">
        <v>1363263.59</v>
      </c>
      <c r="G241" s="37">
        <v>0.27138200000000001</v>
      </c>
    </row>
    <row r="242" spans="1:7" customFormat="1" ht="15.75" x14ac:dyDescent="0.25">
      <c r="A242" s="44">
        <v>32</v>
      </c>
      <c r="B242" s="35" t="s">
        <v>62</v>
      </c>
      <c r="C242" s="36">
        <v>94441528.560000002</v>
      </c>
      <c r="D242" s="36">
        <v>34220425.82</v>
      </c>
      <c r="E242" s="37">
        <v>0.36234499999999997</v>
      </c>
      <c r="F242" s="36">
        <v>25617472.629999999</v>
      </c>
      <c r="G242" s="37">
        <v>0.27125199999999999</v>
      </c>
    </row>
    <row r="243" spans="1:7" customFormat="1" ht="15.75" x14ac:dyDescent="0.25">
      <c r="A243" s="44">
        <v>33</v>
      </c>
      <c r="B243" s="35" t="s">
        <v>73</v>
      </c>
      <c r="C243" s="36">
        <v>8144551.7000000002</v>
      </c>
      <c r="D243" s="36">
        <v>4595652.88</v>
      </c>
      <c r="E243" s="37">
        <v>0.56426100000000001</v>
      </c>
      <c r="F243" s="36">
        <v>2174426.9500000002</v>
      </c>
      <c r="G243" s="37">
        <v>0.26697900000000002</v>
      </c>
    </row>
    <row r="244" spans="1:7" customFormat="1" ht="15.75" x14ac:dyDescent="0.25">
      <c r="A244" s="44">
        <v>34</v>
      </c>
      <c r="B244" s="35" t="s">
        <v>56</v>
      </c>
      <c r="C244" s="36">
        <v>75000</v>
      </c>
      <c r="D244" s="36">
        <v>19133.900000000001</v>
      </c>
      <c r="E244" s="37">
        <v>0.25511899999999998</v>
      </c>
      <c r="F244" s="36">
        <v>19133.900000000001</v>
      </c>
      <c r="G244" s="37">
        <v>0.25511899999999998</v>
      </c>
    </row>
    <row r="245" spans="1:7" customFormat="1" ht="15.75" x14ac:dyDescent="0.25">
      <c r="A245" s="44">
        <v>35</v>
      </c>
      <c r="B245" s="35" t="s">
        <v>63</v>
      </c>
      <c r="C245" s="36">
        <v>83876974.310000002</v>
      </c>
      <c r="D245" s="36">
        <v>52639373.130000003</v>
      </c>
      <c r="E245" s="37">
        <v>0.62757799999999997</v>
      </c>
      <c r="F245" s="36">
        <v>21082351.899999999</v>
      </c>
      <c r="G245" s="37">
        <v>0.25134899999999999</v>
      </c>
    </row>
    <row r="246" spans="1:7" customFormat="1" ht="15.75" x14ac:dyDescent="0.25">
      <c r="A246" s="44">
        <v>36</v>
      </c>
      <c r="B246" s="35" t="s">
        <v>57</v>
      </c>
      <c r="C246" s="36">
        <v>35561095.899999999</v>
      </c>
      <c r="D246" s="36">
        <v>19872420.300000001</v>
      </c>
      <c r="E246" s="37">
        <v>0.55882500000000002</v>
      </c>
      <c r="F246" s="36">
        <v>8762723.7699999996</v>
      </c>
      <c r="G246" s="37">
        <v>0.24641299999999999</v>
      </c>
    </row>
    <row r="247" spans="1:7" customFormat="1" ht="15.75" x14ac:dyDescent="0.25">
      <c r="A247" s="44">
        <v>37</v>
      </c>
      <c r="B247" s="35" t="s">
        <v>81</v>
      </c>
      <c r="C247" s="36">
        <v>82934960.25</v>
      </c>
      <c r="D247" s="36">
        <v>33115859.530000001</v>
      </c>
      <c r="E247" s="37">
        <v>0.39929900000000002</v>
      </c>
      <c r="F247" s="36">
        <v>19955853.289999999</v>
      </c>
      <c r="G247" s="37">
        <v>0.240621</v>
      </c>
    </row>
    <row r="248" spans="1:7" customFormat="1" ht="15.75" x14ac:dyDescent="0.25">
      <c r="A248" s="44">
        <v>38</v>
      </c>
      <c r="B248" s="35" t="s">
        <v>78</v>
      </c>
      <c r="C248" s="36">
        <v>3500000</v>
      </c>
      <c r="D248" s="36">
        <v>1656682.59</v>
      </c>
      <c r="E248" s="37">
        <v>0.47333799999999998</v>
      </c>
      <c r="F248" s="36">
        <v>827451.38</v>
      </c>
      <c r="G248" s="37">
        <v>0.23641499999999999</v>
      </c>
    </row>
    <row r="249" spans="1:7" customFormat="1" ht="15.75" x14ac:dyDescent="0.25">
      <c r="A249" s="44">
        <v>39</v>
      </c>
      <c r="B249" s="35" t="s">
        <v>87</v>
      </c>
      <c r="C249" s="36">
        <v>5145008.91</v>
      </c>
      <c r="D249" s="36">
        <v>1418896.05</v>
      </c>
      <c r="E249" s="37">
        <v>0.275781</v>
      </c>
      <c r="F249" s="36">
        <v>1178302.8700000001</v>
      </c>
      <c r="G249" s="37">
        <v>0.229019</v>
      </c>
    </row>
    <row r="250" spans="1:7" customFormat="1" ht="15.75" x14ac:dyDescent="0.25">
      <c r="A250" s="44">
        <v>40</v>
      </c>
      <c r="B250" s="35" t="s">
        <v>74</v>
      </c>
      <c r="C250" s="36">
        <v>9856803.7200000007</v>
      </c>
      <c r="D250" s="36">
        <v>3132813.79</v>
      </c>
      <c r="E250" s="37">
        <v>0.31783299999999998</v>
      </c>
      <c r="F250" s="36">
        <v>2017757.42</v>
      </c>
      <c r="G250" s="37">
        <v>0.204707</v>
      </c>
    </row>
    <row r="251" spans="1:7" customFormat="1" ht="15.75" x14ac:dyDescent="0.25">
      <c r="A251" s="44">
        <v>41</v>
      </c>
      <c r="B251" s="35" t="s">
        <v>107</v>
      </c>
      <c r="C251" s="36">
        <v>22988066.379999999</v>
      </c>
      <c r="D251" s="36">
        <v>8098076.9699999997</v>
      </c>
      <c r="E251" s="37">
        <v>0.352273</v>
      </c>
      <c r="F251" s="36">
        <v>4367014.53</v>
      </c>
      <c r="G251" s="37">
        <v>0.189969</v>
      </c>
    </row>
    <row r="252" spans="1:7" customFormat="1" ht="15.75" x14ac:dyDescent="0.25">
      <c r="A252" s="44">
        <v>42</v>
      </c>
      <c r="B252" s="35" t="s">
        <v>102</v>
      </c>
      <c r="C252" s="36">
        <v>17671816.030000001</v>
      </c>
      <c r="D252" s="36">
        <v>10136879.18</v>
      </c>
      <c r="E252" s="37">
        <v>0.57361799999999996</v>
      </c>
      <c r="F252" s="36">
        <v>3356993.89</v>
      </c>
      <c r="G252" s="37">
        <v>0.18996299999999999</v>
      </c>
    </row>
    <row r="253" spans="1:7" customFormat="1" ht="15.75" x14ac:dyDescent="0.25">
      <c r="A253" s="44">
        <v>43</v>
      </c>
      <c r="B253" s="35" t="s">
        <v>88</v>
      </c>
      <c r="C253" s="36">
        <v>1913230</v>
      </c>
      <c r="D253" s="36">
        <v>829332.44</v>
      </c>
      <c r="E253" s="37">
        <v>0.43347200000000002</v>
      </c>
      <c r="F253" s="36">
        <v>342402.82</v>
      </c>
      <c r="G253" s="37">
        <v>0.17896599999999999</v>
      </c>
    </row>
    <row r="254" spans="1:7" customFormat="1" ht="15.75" x14ac:dyDescent="0.25">
      <c r="A254" s="44">
        <v>44</v>
      </c>
      <c r="B254" s="35" t="s">
        <v>47</v>
      </c>
      <c r="C254" s="36">
        <v>1398944.12</v>
      </c>
      <c r="D254" s="36">
        <v>418855.79</v>
      </c>
      <c r="E254" s="37">
        <v>0.29940899999999998</v>
      </c>
      <c r="F254" s="36">
        <v>247940.25</v>
      </c>
      <c r="G254" s="37">
        <v>0.177234</v>
      </c>
    </row>
    <row r="255" spans="1:7" customFormat="1" ht="15.75" x14ac:dyDescent="0.25">
      <c r="A255" s="44">
        <v>45</v>
      </c>
      <c r="B255" s="35" t="s">
        <v>75</v>
      </c>
      <c r="C255" s="36">
        <v>6184567.8799999999</v>
      </c>
      <c r="D255" s="36">
        <v>1501112.48</v>
      </c>
      <c r="E255" s="37">
        <v>0.24271899999999999</v>
      </c>
      <c r="F255" s="36">
        <v>1032621.9</v>
      </c>
      <c r="G255" s="37">
        <v>0.16696800000000001</v>
      </c>
    </row>
    <row r="256" spans="1:7" customFormat="1" ht="15.75" x14ac:dyDescent="0.25">
      <c r="A256" s="44">
        <v>46</v>
      </c>
      <c r="B256" s="35" t="s">
        <v>82</v>
      </c>
      <c r="C256" s="36">
        <v>3249403.37</v>
      </c>
      <c r="D256" s="36">
        <v>1263301.47</v>
      </c>
      <c r="E256" s="37">
        <v>0.38878000000000001</v>
      </c>
      <c r="F256" s="36">
        <v>533803.18000000005</v>
      </c>
      <c r="G256" s="37">
        <v>0.16427700000000001</v>
      </c>
    </row>
    <row r="257" spans="1:7" customFormat="1" ht="15.75" x14ac:dyDescent="0.25">
      <c r="A257" s="44">
        <v>47</v>
      </c>
      <c r="B257" s="35" t="s">
        <v>64</v>
      </c>
      <c r="C257" s="36">
        <v>109638709.73</v>
      </c>
      <c r="D257" s="36">
        <v>66300046.659999996</v>
      </c>
      <c r="E257" s="37">
        <v>0.60471399999999997</v>
      </c>
      <c r="F257" s="36">
        <v>18005612.43</v>
      </c>
      <c r="G257" s="37">
        <v>0.16422700000000001</v>
      </c>
    </row>
    <row r="258" spans="1:7" customFormat="1" ht="15.75" x14ac:dyDescent="0.25">
      <c r="A258" s="44">
        <v>48</v>
      </c>
      <c r="B258" s="35" t="s">
        <v>68</v>
      </c>
      <c r="C258" s="36">
        <v>10097566.42</v>
      </c>
      <c r="D258" s="36">
        <v>1894883</v>
      </c>
      <c r="E258" s="37">
        <v>0.18765699999999999</v>
      </c>
      <c r="F258" s="36">
        <v>1637225</v>
      </c>
      <c r="G258" s="37">
        <v>0.16214100000000001</v>
      </c>
    </row>
    <row r="259" spans="1:7" customFormat="1" ht="15.75" x14ac:dyDescent="0.25">
      <c r="A259" s="44">
        <v>49</v>
      </c>
      <c r="B259" s="35" t="s">
        <v>105</v>
      </c>
      <c r="C259" s="36">
        <v>1820000</v>
      </c>
      <c r="D259" s="36">
        <v>504300.9</v>
      </c>
      <c r="E259" s="37">
        <v>0.277088</v>
      </c>
      <c r="F259" s="36">
        <v>289302.55</v>
      </c>
      <c r="G259" s="37">
        <v>0.15895699999999999</v>
      </c>
    </row>
    <row r="260" spans="1:7" customFormat="1" ht="15.75" x14ac:dyDescent="0.25">
      <c r="A260" s="44">
        <v>50</v>
      </c>
      <c r="B260" s="35" t="s">
        <v>83</v>
      </c>
      <c r="C260" s="36">
        <v>21647346.329999998</v>
      </c>
      <c r="D260" s="36">
        <v>7385291.71</v>
      </c>
      <c r="E260" s="37">
        <v>0.34116400000000002</v>
      </c>
      <c r="F260" s="36">
        <v>3213604.66</v>
      </c>
      <c r="G260" s="37">
        <v>0.148453</v>
      </c>
    </row>
    <row r="261" spans="1:7" customFormat="1" ht="15.75" x14ac:dyDescent="0.25">
      <c r="A261" s="44">
        <v>51</v>
      </c>
      <c r="B261" s="35" t="s">
        <v>112</v>
      </c>
      <c r="C261" s="36">
        <v>255246.1</v>
      </c>
      <c r="D261" s="36">
        <v>47672.74</v>
      </c>
      <c r="E261" s="37">
        <v>0.18677199999999999</v>
      </c>
      <c r="F261" s="36">
        <v>37232.74</v>
      </c>
      <c r="G261" s="37">
        <v>0.14587</v>
      </c>
    </row>
    <row r="262" spans="1:7" customFormat="1" ht="15.75" x14ac:dyDescent="0.25">
      <c r="A262" s="44">
        <v>52</v>
      </c>
      <c r="B262" s="35" t="s">
        <v>113</v>
      </c>
      <c r="C262" s="36">
        <v>500810</v>
      </c>
      <c r="D262" s="36">
        <v>103033</v>
      </c>
      <c r="E262" s="37">
        <v>0.205733</v>
      </c>
      <c r="F262" s="36">
        <v>52164</v>
      </c>
      <c r="G262" s="37">
        <v>0.104159</v>
      </c>
    </row>
    <row r="263" spans="1:7" customFormat="1" ht="15.75" x14ac:dyDescent="0.25">
      <c r="A263" s="44">
        <v>53</v>
      </c>
      <c r="B263" s="35" t="s">
        <v>115</v>
      </c>
      <c r="C263" s="36">
        <v>4818688.6100000003</v>
      </c>
      <c r="D263" s="36">
        <v>1326270.99</v>
      </c>
      <c r="E263" s="37">
        <v>0.27523500000000001</v>
      </c>
      <c r="F263" s="36">
        <v>482646.87</v>
      </c>
      <c r="G263" s="37">
        <v>0.100161</v>
      </c>
    </row>
    <row r="264" spans="1:7" customFormat="1" ht="15.75" x14ac:dyDescent="0.25">
      <c r="A264" s="44">
        <v>54</v>
      </c>
      <c r="B264" s="35" t="s">
        <v>116</v>
      </c>
      <c r="C264" s="36">
        <v>5672978.3899999997</v>
      </c>
      <c r="D264" s="36">
        <v>1713442.92</v>
      </c>
      <c r="E264" s="37">
        <v>0.30203600000000003</v>
      </c>
      <c r="F264" s="36">
        <v>567221.76000000001</v>
      </c>
      <c r="G264" s="37">
        <v>9.9987000000000006E-2</v>
      </c>
    </row>
    <row r="265" spans="1:7" customFormat="1" ht="15.75" x14ac:dyDescent="0.25">
      <c r="A265" s="44">
        <v>55</v>
      </c>
      <c r="B265" s="35" t="s">
        <v>117</v>
      </c>
      <c r="C265" s="36">
        <v>6279755.9199999999</v>
      </c>
      <c r="D265" s="36">
        <v>1446922.01</v>
      </c>
      <c r="E265" s="37">
        <v>0.230411</v>
      </c>
      <c r="F265" s="36">
        <v>560641.07999999996</v>
      </c>
      <c r="G265" s="37">
        <v>8.9277999999999996E-2</v>
      </c>
    </row>
    <row r="266" spans="1:7" customFormat="1" ht="15.75" x14ac:dyDescent="0.25">
      <c r="A266" s="44">
        <v>56</v>
      </c>
      <c r="B266" s="35" t="s">
        <v>108</v>
      </c>
      <c r="C266" s="36">
        <v>26796974.510000002</v>
      </c>
      <c r="D266" s="36">
        <v>3678067.55</v>
      </c>
      <c r="E266" s="37">
        <v>0.13725699999999999</v>
      </c>
      <c r="F266" s="36">
        <v>2157397.23</v>
      </c>
      <c r="G266" s="37">
        <v>8.0508999999999997E-2</v>
      </c>
    </row>
    <row r="267" spans="1:7" customFormat="1" ht="15.75" x14ac:dyDescent="0.25">
      <c r="A267" s="44">
        <v>57</v>
      </c>
      <c r="B267" s="35" t="s">
        <v>118</v>
      </c>
      <c r="C267" s="36">
        <v>1687265.19</v>
      </c>
      <c r="D267" s="36">
        <v>260950.25</v>
      </c>
      <c r="E267" s="37">
        <v>0.15465899999999999</v>
      </c>
      <c r="F267" s="36">
        <v>115842.67</v>
      </c>
      <c r="G267" s="37">
        <v>6.8656999999999996E-2</v>
      </c>
    </row>
    <row r="268" spans="1:7" customFormat="1" ht="15.75" x14ac:dyDescent="0.25">
      <c r="A268" s="44">
        <v>58</v>
      </c>
      <c r="B268" s="35" t="s">
        <v>109</v>
      </c>
      <c r="C268" s="36">
        <v>319020</v>
      </c>
      <c r="D268" s="36">
        <v>158408.03</v>
      </c>
      <c r="E268" s="37">
        <v>0.49654599999999999</v>
      </c>
      <c r="F268" s="36">
        <v>19485.400000000001</v>
      </c>
      <c r="G268" s="37">
        <v>6.1079000000000001E-2</v>
      </c>
    </row>
    <row r="269" spans="1:7" customFormat="1" ht="15.75" x14ac:dyDescent="0.25">
      <c r="A269" s="44">
        <v>59</v>
      </c>
      <c r="B269" s="35" t="s">
        <v>119</v>
      </c>
      <c r="C269" s="36">
        <v>5077567.4000000004</v>
      </c>
      <c r="D269" s="36">
        <v>911551.43</v>
      </c>
      <c r="E269" s="37">
        <v>0.17952499999999999</v>
      </c>
      <c r="F269" s="36">
        <v>307177.03999999998</v>
      </c>
      <c r="G269" s="37">
        <v>6.0497000000000002E-2</v>
      </c>
    </row>
    <row r="270" spans="1:7" customFormat="1" ht="15.75" x14ac:dyDescent="0.25">
      <c r="A270" s="44">
        <v>60</v>
      </c>
      <c r="B270" s="35" t="s">
        <v>120</v>
      </c>
      <c r="C270" s="36">
        <v>5364404.4000000004</v>
      </c>
      <c r="D270" s="36">
        <v>896919.92</v>
      </c>
      <c r="E270" s="37">
        <v>0.16719800000000001</v>
      </c>
      <c r="F270" s="36">
        <v>306737.67</v>
      </c>
      <c r="G270" s="37">
        <v>5.7180000000000002E-2</v>
      </c>
    </row>
    <row r="271" spans="1:7" customFormat="1" ht="15.75" x14ac:dyDescent="0.25">
      <c r="A271" s="44">
        <v>61</v>
      </c>
      <c r="B271" s="35" t="s">
        <v>48</v>
      </c>
      <c r="C271" s="36">
        <v>3200000</v>
      </c>
      <c r="D271" s="36">
        <v>1081541.27</v>
      </c>
      <c r="E271" s="37">
        <v>0.337982</v>
      </c>
      <c r="F271" s="36">
        <v>178028.47</v>
      </c>
      <c r="G271" s="37">
        <v>5.5634000000000003E-2</v>
      </c>
    </row>
    <row r="272" spans="1:7" customFormat="1" ht="15.75" x14ac:dyDescent="0.25">
      <c r="A272" s="44">
        <v>62</v>
      </c>
      <c r="B272" s="35" t="s">
        <v>121</v>
      </c>
      <c r="C272" s="36">
        <v>7001711.5300000003</v>
      </c>
      <c r="D272" s="36">
        <v>1271243.26</v>
      </c>
      <c r="E272" s="37">
        <v>0.181562</v>
      </c>
      <c r="F272" s="36">
        <v>370323.55</v>
      </c>
      <c r="G272" s="37">
        <v>5.289E-2</v>
      </c>
    </row>
    <row r="273" spans="1:7" customFormat="1" ht="15.75" x14ac:dyDescent="0.25">
      <c r="A273" s="44">
        <v>63</v>
      </c>
      <c r="B273" s="35" t="s">
        <v>122</v>
      </c>
      <c r="C273" s="36">
        <v>5766534.1500000004</v>
      </c>
      <c r="D273" s="36">
        <v>1253463.98</v>
      </c>
      <c r="E273" s="37">
        <v>0.21736900000000001</v>
      </c>
      <c r="F273" s="36">
        <v>295766.71000000002</v>
      </c>
      <c r="G273" s="37">
        <v>5.1290000000000002E-2</v>
      </c>
    </row>
    <row r="274" spans="1:7" customFormat="1" ht="15.75" x14ac:dyDescent="0.25">
      <c r="A274" s="44">
        <v>64</v>
      </c>
      <c r="B274" s="35" t="s">
        <v>123</v>
      </c>
      <c r="C274" s="36">
        <v>1743224.23</v>
      </c>
      <c r="D274" s="36">
        <v>229834.56</v>
      </c>
      <c r="E274" s="37">
        <v>0.13184499999999999</v>
      </c>
      <c r="F274" s="36">
        <v>89084.99</v>
      </c>
      <c r="G274" s="37">
        <v>5.1103999999999997E-2</v>
      </c>
    </row>
    <row r="275" spans="1:7" customFormat="1" ht="15.75" x14ac:dyDescent="0.25">
      <c r="A275" s="44">
        <v>65</v>
      </c>
      <c r="B275" s="35" t="s">
        <v>124</v>
      </c>
      <c r="C275" s="36">
        <v>6803103.3200000003</v>
      </c>
      <c r="D275" s="36">
        <v>1109974.53</v>
      </c>
      <c r="E275" s="37">
        <v>0.163157</v>
      </c>
      <c r="F275" s="36">
        <v>298321.96000000002</v>
      </c>
      <c r="G275" s="37">
        <v>4.3851000000000001E-2</v>
      </c>
    </row>
    <row r="276" spans="1:7" customFormat="1" ht="15.75" x14ac:dyDescent="0.25">
      <c r="A276" s="44">
        <v>66</v>
      </c>
      <c r="B276" s="35" t="s">
        <v>110</v>
      </c>
      <c r="C276" s="36">
        <v>947154.55</v>
      </c>
      <c r="D276" s="36">
        <v>82872.11</v>
      </c>
      <c r="E276" s="37">
        <v>8.7496000000000004E-2</v>
      </c>
      <c r="F276" s="36">
        <v>37632.11</v>
      </c>
      <c r="G276" s="37">
        <v>3.9732000000000003E-2</v>
      </c>
    </row>
    <row r="277" spans="1:7" customFormat="1" ht="15.75" x14ac:dyDescent="0.25">
      <c r="A277" s="44">
        <v>67</v>
      </c>
      <c r="B277" s="35" t="s">
        <v>127</v>
      </c>
      <c r="C277" s="36">
        <v>8679700.0099999998</v>
      </c>
      <c r="D277" s="36">
        <v>1670216.27</v>
      </c>
      <c r="E277" s="37">
        <v>0.19242799999999999</v>
      </c>
      <c r="F277" s="36">
        <v>279007.15999999997</v>
      </c>
      <c r="G277" s="37">
        <v>3.2145E-2</v>
      </c>
    </row>
    <row r="278" spans="1:7" customFormat="1" ht="15.75" x14ac:dyDescent="0.25">
      <c r="A278" s="44">
        <v>68</v>
      </c>
      <c r="B278" s="35" t="s">
        <v>125</v>
      </c>
      <c r="C278" s="36">
        <v>6235048.1600000001</v>
      </c>
      <c r="D278" s="36">
        <v>251257.76</v>
      </c>
      <c r="E278" s="37">
        <v>4.0298E-2</v>
      </c>
      <c r="F278" s="36">
        <v>165781.16</v>
      </c>
      <c r="G278" s="37">
        <v>2.6589000000000002E-2</v>
      </c>
    </row>
    <row r="279" spans="1:7" customFormat="1" ht="15.75" x14ac:dyDescent="0.25">
      <c r="A279" s="44">
        <v>69</v>
      </c>
      <c r="B279" s="35" t="s">
        <v>89</v>
      </c>
      <c r="C279" s="36">
        <v>931407.9</v>
      </c>
      <c r="D279" s="36">
        <v>175246.25</v>
      </c>
      <c r="E279" s="37">
        <v>0.18815200000000001</v>
      </c>
      <c r="F279" s="36">
        <v>23933.42</v>
      </c>
      <c r="G279" s="37">
        <v>2.5696E-2</v>
      </c>
    </row>
    <row r="280" spans="1:7" customFormat="1" ht="15.75" x14ac:dyDescent="0.25">
      <c r="A280" s="44">
        <v>70</v>
      </c>
      <c r="B280" s="35" t="s">
        <v>76</v>
      </c>
      <c r="C280" s="36">
        <v>717498.4</v>
      </c>
      <c r="D280" s="36">
        <v>6960</v>
      </c>
      <c r="E280" s="37">
        <v>9.7000000000000003E-3</v>
      </c>
      <c r="F280" s="36">
        <v>5220</v>
      </c>
      <c r="G280" s="37">
        <v>7.2750000000000002E-3</v>
      </c>
    </row>
    <row r="281" spans="1:7" customFormat="1" ht="15.75" x14ac:dyDescent="0.25">
      <c r="A281" s="44">
        <v>71</v>
      </c>
      <c r="B281" s="35" t="s">
        <v>58</v>
      </c>
      <c r="C281" s="36">
        <v>10000</v>
      </c>
      <c r="D281" s="36">
        <v>0</v>
      </c>
      <c r="E281" s="37">
        <v>0</v>
      </c>
      <c r="F281" s="36">
        <v>0</v>
      </c>
      <c r="G281" s="37">
        <v>0</v>
      </c>
    </row>
    <row r="282" spans="1:7" customFormat="1" x14ac:dyDescent="0.25">
      <c r="A282" s="78" t="s">
        <v>128</v>
      </c>
      <c r="B282" s="79"/>
      <c r="C282" s="41">
        <v>1593980702.72</v>
      </c>
      <c r="D282" s="41">
        <v>750334708.48000002</v>
      </c>
      <c r="E282" s="42">
        <v>0.47072999999999998</v>
      </c>
      <c r="F282" s="41">
        <v>424483858.38</v>
      </c>
      <c r="G282" s="42">
        <v>0.26630399999999999</v>
      </c>
    </row>
    <row r="283" spans="1:7" customFormat="1" ht="6.95" customHeight="1" x14ac:dyDescent="0.25"/>
    <row r="284" spans="1:7" hidden="1" x14ac:dyDescent="0.25"/>
    <row r="285" spans="1:7" hidden="1" x14ac:dyDescent="0.25"/>
    <row r="286" spans="1:7" ht="15.75" hidden="1" x14ac:dyDescent="0.25">
      <c r="A286" s="48"/>
      <c r="B286" s="48"/>
      <c r="C286" s="48"/>
      <c r="D286" s="48"/>
      <c r="E286" s="48"/>
      <c r="F286" s="48"/>
      <c r="G286" s="48"/>
    </row>
  </sheetData>
  <mergeCells count="33">
    <mergeCell ref="A1:G1"/>
    <mergeCell ref="A2:G2"/>
    <mergeCell ref="A3:G3"/>
    <mergeCell ref="A4:G4"/>
    <mergeCell ref="A6:A11"/>
    <mergeCell ref="A12:A14"/>
    <mergeCell ref="A15:A22"/>
    <mergeCell ref="A23:A28"/>
    <mergeCell ref="A29:A32"/>
    <mergeCell ref="A33:A40"/>
    <mergeCell ref="A41:A42"/>
    <mergeCell ref="A43:A47"/>
    <mergeCell ref="A48:A53"/>
    <mergeCell ref="A54:A66"/>
    <mergeCell ref="A67:A69"/>
    <mergeCell ref="A70:A74"/>
    <mergeCell ref="A75:A77"/>
    <mergeCell ref="A78:A89"/>
    <mergeCell ref="A90:A91"/>
    <mergeCell ref="A92:B92"/>
    <mergeCell ref="A97:G97"/>
    <mergeCell ref="A98:G98"/>
    <mergeCell ref="A99:G99"/>
    <mergeCell ref="A116:B116"/>
    <mergeCell ref="A122:G122"/>
    <mergeCell ref="A208:G208"/>
    <mergeCell ref="A209:G209"/>
    <mergeCell ref="A282:B282"/>
    <mergeCell ref="A123:G123"/>
    <mergeCell ref="A177:B177"/>
    <mergeCell ref="A183:G183"/>
    <mergeCell ref="A184:G184"/>
    <mergeCell ref="A205:B205"/>
  </mergeCells>
  <printOptions horizontalCentered="1" verticalCentered="1"/>
  <pageMargins left="0.39370078740157483" right="0.39370078740157483" top="0.39370078740157483" bottom="0.39370078740157483" header="0" footer="0"/>
  <pageSetup paperSize="9" scale="48" fitToHeight="0" orientation="portrait" r:id="rId1"/>
  <rowBreaks count="5" manualBreakCount="5">
    <brk id="1" max="16383" man="1"/>
    <brk id="94" max="16383" man="1"/>
    <brk id="118" max="16383" man="1"/>
    <brk id="178" max="16383" man="1"/>
    <brk id="20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2"/>
  <sheetViews>
    <sheetView zoomScaleNormal="100" workbookViewId="0">
      <selection activeCell="A2" sqref="A2:G2"/>
    </sheetView>
  </sheetViews>
  <sheetFormatPr baseColWidth="10" defaultColWidth="0" defaultRowHeight="15" zeroHeight="1" x14ac:dyDescent="0.25"/>
  <cols>
    <col min="1" max="1" width="16" customWidth="1"/>
    <col min="2" max="2" width="80" customWidth="1"/>
    <col min="3" max="4" width="20" customWidth="1"/>
    <col min="5" max="5" width="23" customWidth="1"/>
    <col min="6" max="7" width="20" customWidth="1"/>
    <col min="8" max="8" width="0.7109375" style="46" customWidth="1"/>
    <col min="9" max="16384" width="9.140625" hidden="1"/>
  </cols>
  <sheetData>
    <row r="1" spans="1:7" ht="140.1" customHeight="1" x14ac:dyDescent="0.25">
      <c r="A1" s="84" t="s">
        <v>153</v>
      </c>
      <c r="B1" s="81"/>
      <c r="C1" s="81"/>
      <c r="D1" s="81"/>
      <c r="E1" s="81"/>
      <c r="F1" s="81"/>
      <c r="G1" s="81"/>
    </row>
    <row r="2" spans="1:7" x14ac:dyDescent="0.25">
      <c r="A2" s="81"/>
      <c r="B2" s="81"/>
      <c r="C2" s="81"/>
      <c r="D2" s="81"/>
      <c r="E2" s="81"/>
      <c r="F2" s="81"/>
      <c r="G2" s="81"/>
    </row>
    <row r="3" spans="1:7" x14ac:dyDescent="0.25">
      <c r="A3" s="85" t="s">
        <v>37</v>
      </c>
      <c r="B3" s="81"/>
      <c r="C3" s="81"/>
      <c r="D3" s="81"/>
      <c r="E3" s="81"/>
      <c r="F3" s="81"/>
      <c r="G3" s="81"/>
    </row>
    <row r="4" spans="1:7" x14ac:dyDescent="0.25">
      <c r="A4" s="85" t="s">
        <v>136</v>
      </c>
      <c r="B4" s="81"/>
      <c r="C4" s="81"/>
      <c r="D4" s="81"/>
      <c r="E4" s="81"/>
      <c r="F4" s="81"/>
      <c r="G4" s="81"/>
    </row>
    <row r="5" spans="1:7" ht="38.25" x14ac:dyDescent="0.25">
      <c r="A5" s="33" t="s">
        <v>39</v>
      </c>
      <c r="B5" s="34" t="s">
        <v>40</v>
      </c>
      <c r="C5" s="33" t="s">
        <v>18</v>
      </c>
      <c r="D5" s="33" t="s">
        <v>19</v>
      </c>
      <c r="E5" s="33" t="s">
        <v>41</v>
      </c>
      <c r="F5" s="33" t="s">
        <v>21</v>
      </c>
      <c r="G5" s="33" t="s">
        <v>42</v>
      </c>
    </row>
    <row r="6" spans="1:7" ht="15.75" x14ac:dyDescent="0.25">
      <c r="A6" s="82">
        <v>1</v>
      </c>
      <c r="B6" s="38" t="s">
        <v>79</v>
      </c>
      <c r="C6" s="39">
        <v>4457403.37</v>
      </c>
      <c r="D6" s="39">
        <v>2364283.86</v>
      </c>
      <c r="E6" s="40">
        <v>0.53041700000000003</v>
      </c>
      <c r="F6" s="39">
        <v>1609053.64</v>
      </c>
      <c r="G6" s="40">
        <v>0.360985</v>
      </c>
    </row>
    <row r="7" spans="1:7" ht="15.75" x14ac:dyDescent="0.25">
      <c r="A7" s="83"/>
      <c r="B7" s="35" t="s">
        <v>80</v>
      </c>
      <c r="C7" s="36">
        <v>1208000</v>
      </c>
      <c r="D7" s="36">
        <v>1100982.3899999999</v>
      </c>
      <c r="E7" s="37">
        <v>0.91140900000000002</v>
      </c>
      <c r="F7" s="36">
        <v>1075250.46</v>
      </c>
      <c r="G7" s="37">
        <v>0.89010800000000001</v>
      </c>
    </row>
    <row r="8" spans="1:7" ht="15.75" x14ac:dyDescent="0.25">
      <c r="A8" s="83"/>
      <c r="B8" s="35" t="s">
        <v>82</v>
      </c>
      <c r="C8" s="36">
        <v>3249403.37</v>
      </c>
      <c r="D8" s="36">
        <v>1263301.47</v>
      </c>
      <c r="E8" s="37">
        <v>0.38878000000000001</v>
      </c>
      <c r="F8" s="36">
        <v>533803.18000000005</v>
      </c>
      <c r="G8" s="37">
        <v>0.16427700000000001</v>
      </c>
    </row>
    <row r="9" spans="1:7" ht="15.75" x14ac:dyDescent="0.25">
      <c r="A9" s="82">
        <v>2</v>
      </c>
      <c r="B9" s="38" t="s">
        <v>49</v>
      </c>
      <c r="C9" s="39">
        <v>311566035.38</v>
      </c>
      <c r="D9" s="39">
        <v>113514931.61</v>
      </c>
      <c r="E9" s="40">
        <v>0.36433700000000002</v>
      </c>
      <c r="F9" s="39">
        <v>98463984.5</v>
      </c>
      <c r="G9" s="40">
        <v>0.316029</v>
      </c>
    </row>
    <row r="10" spans="1:7" ht="15.75" x14ac:dyDescent="0.25">
      <c r="A10" s="83"/>
      <c r="B10" s="35" t="s">
        <v>49</v>
      </c>
      <c r="C10" s="36">
        <v>304807426.88999999</v>
      </c>
      <c r="D10" s="36">
        <v>111387657.27</v>
      </c>
      <c r="E10" s="37">
        <v>0.36543599999999998</v>
      </c>
      <c r="F10" s="36">
        <v>96586153.079999998</v>
      </c>
      <c r="G10" s="37">
        <v>0.31687599999999999</v>
      </c>
    </row>
    <row r="11" spans="1:7" ht="15.75" x14ac:dyDescent="0.25">
      <c r="A11" s="83"/>
      <c r="B11" s="35" t="s">
        <v>50</v>
      </c>
      <c r="C11" s="36">
        <v>6758608.4900000002</v>
      </c>
      <c r="D11" s="36">
        <v>2127274.34</v>
      </c>
      <c r="E11" s="37">
        <v>0.31474999999999997</v>
      </c>
      <c r="F11" s="36">
        <v>1877831.42</v>
      </c>
      <c r="G11" s="37">
        <v>0.27784300000000001</v>
      </c>
    </row>
    <row r="12" spans="1:7" ht="15.75" x14ac:dyDescent="0.25">
      <c r="A12" s="82">
        <v>3</v>
      </c>
      <c r="B12" s="38" t="s">
        <v>43</v>
      </c>
      <c r="C12" s="39">
        <v>20707911.75</v>
      </c>
      <c r="D12" s="39">
        <v>9826119.4499999993</v>
      </c>
      <c r="E12" s="40">
        <v>0.47450999999999999</v>
      </c>
      <c r="F12" s="39">
        <v>6307833.9199999999</v>
      </c>
      <c r="G12" s="40">
        <v>0.30460999999999999</v>
      </c>
    </row>
    <row r="13" spans="1:7" ht="15.75" x14ac:dyDescent="0.25">
      <c r="A13" s="83"/>
      <c r="B13" s="35" t="s">
        <v>44</v>
      </c>
      <c r="C13" s="36">
        <v>3807911.75</v>
      </c>
      <c r="D13" s="36">
        <v>1585272.02</v>
      </c>
      <c r="E13" s="37">
        <v>0.41631000000000001</v>
      </c>
      <c r="F13" s="36">
        <v>1585272.02</v>
      </c>
      <c r="G13" s="37">
        <v>0.41631000000000001</v>
      </c>
    </row>
    <row r="14" spans="1:7" ht="15.75" x14ac:dyDescent="0.25">
      <c r="A14" s="83"/>
      <c r="B14" s="35" t="s">
        <v>45</v>
      </c>
      <c r="C14" s="36">
        <v>13700000</v>
      </c>
      <c r="D14" s="36">
        <v>7159306.1600000001</v>
      </c>
      <c r="E14" s="37">
        <v>0.52257699999999996</v>
      </c>
      <c r="F14" s="36">
        <v>4544533.43</v>
      </c>
      <c r="G14" s="37">
        <v>0.33171800000000001</v>
      </c>
    </row>
    <row r="15" spans="1:7" ht="15.75" x14ac:dyDescent="0.25">
      <c r="A15" s="83"/>
      <c r="B15" s="35" t="s">
        <v>48</v>
      </c>
      <c r="C15" s="36">
        <v>3200000</v>
      </c>
      <c r="D15" s="36">
        <v>1081541.27</v>
      </c>
      <c r="E15" s="37">
        <v>0.337982</v>
      </c>
      <c r="F15" s="36">
        <v>178028.47</v>
      </c>
      <c r="G15" s="37">
        <v>5.5634000000000003E-2</v>
      </c>
    </row>
    <row r="16" spans="1:7" ht="15.75" x14ac:dyDescent="0.25">
      <c r="A16" s="82">
        <v>4</v>
      </c>
      <c r="B16" s="38" t="s">
        <v>51</v>
      </c>
      <c r="C16" s="39">
        <v>48604680.409999996</v>
      </c>
      <c r="D16" s="39">
        <v>25586652.050000001</v>
      </c>
      <c r="E16" s="40">
        <v>0.526424</v>
      </c>
      <c r="F16" s="39">
        <v>13592960.26</v>
      </c>
      <c r="G16" s="40">
        <v>0.27966400000000002</v>
      </c>
    </row>
    <row r="17" spans="1:7" ht="15.75" x14ac:dyDescent="0.25">
      <c r="A17" s="83"/>
      <c r="B17" s="35" t="s">
        <v>52</v>
      </c>
      <c r="C17" s="36">
        <v>2125861.11</v>
      </c>
      <c r="D17" s="36">
        <v>884304.28</v>
      </c>
      <c r="E17" s="37">
        <v>0.41597499999999998</v>
      </c>
      <c r="F17" s="36">
        <v>808617.7</v>
      </c>
      <c r="G17" s="37">
        <v>0.38037199999999999</v>
      </c>
    </row>
    <row r="18" spans="1:7" ht="15.75" x14ac:dyDescent="0.25">
      <c r="A18" s="83"/>
      <c r="B18" s="35" t="s">
        <v>53</v>
      </c>
      <c r="C18" s="36">
        <v>54576</v>
      </c>
      <c r="D18" s="36">
        <v>46687.9</v>
      </c>
      <c r="E18" s="37">
        <v>0.85546599999999995</v>
      </c>
      <c r="F18" s="36">
        <v>20751.900000000001</v>
      </c>
      <c r="G18" s="37">
        <v>0.38023899999999999</v>
      </c>
    </row>
    <row r="19" spans="1:7" ht="15.75" x14ac:dyDescent="0.25">
      <c r="A19" s="83"/>
      <c r="B19" s="35" t="s">
        <v>54</v>
      </c>
      <c r="C19" s="36">
        <v>10664147.4</v>
      </c>
      <c r="D19" s="36">
        <v>4681566.1100000003</v>
      </c>
      <c r="E19" s="37">
        <v>0.43900099999999997</v>
      </c>
      <c r="F19" s="36">
        <v>3948572.99</v>
      </c>
      <c r="G19" s="37">
        <v>0.37026599999999998</v>
      </c>
    </row>
    <row r="20" spans="1:7" ht="15.75" x14ac:dyDescent="0.25">
      <c r="A20" s="83"/>
      <c r="B20" s="35" t="s">
        <v>55</v>
      </c>
      <c r="C20" s="36">
        <v>114000</v>
      </c>
      <c r="D20" s="36">
        <v>82539.56</v>
      </c>
      <c r="E20" s="37">
        <v>0.72403099999999998</v>
      </c>
      <c r="F20" s="36">
        <v>33160</v>
      </c>
      <c r="G20" s="37">
        <v>0.290877</v>
      </c>
    </row>
    <row r="21" spans="1:7" ht="15.75" x14ac:dyDescent="0.25">
      <c r="A21" s="83"/>
      <c r="B21" s="35" t="s">
        <v>56</v>
      </c>
      <c r="C21" s="36">
        <v>75000</v>
      </c>
      <c r="D21" s="36">
        <v>19133.900000000001</v>
      </c>
      <c r="E21" s="37">
        <v>0.25511899999999998</v>
      </c>
      <c r="F21" s="36">
        <v>19133.900000000001</v>
      </c>
      <c r="G21" s="37">
        <v>0.25511899999999998</v>
      </c>
    </row>
    <row r="22" spans="1:7" ht="15.75" x14ac:dyDescent="0.25">
      <c r="A22" s="83"/>
      <c r="B22" s="35" t="s">
        <v>57</v>
      </c>
      <c r="C22" s="36">
        <v>35561095.899999999</v>
      </c>
      <c r="D22" s="36">
        <v>19872420.300000001</v>
      </c>
      <c r="E22" s="37">
        <v>0.55882500000000002</v>
      </c>
      <c r="F22" s="36">
        <v>8762723.7699999996</v>
      </c>
      <c r="G22" s="37">
        <v>0.24641299999999999</v>
      </c>
    </row>
    <row r="23" spans="1:7" ht="15.75" x14ac:dyDescent="0.25">
      <c r="A23" s="83"/>
      <c r="B23" s="35" t="s">
        <v>58</v>
      </c>
      <c r="C23" s="36">
        <v>10000</v>
      </c>
      <c r="D23" s="36">
        <v>0</v>
      </c>
      <c r="E23" s="37">
        <v>0</v>
      </c>
      <c r="F23" s="36">
        <v>0</v>
      </c>
      <c r="G23" s="37">
        <v>0</v>
      </c>
    </row>
    <row r="24" spans="1:7" ht="15.75" x14ac:dyDescent="0.25">
      <c r="A24" s="82">
        <v>5</v>
      </c>
      <c r="B24" s="38" t="s">
        <v>65</v>
      </c>
      <c r="C24" s="39">
        <v>20647566.420000002</v>
      </c>
      <c r="D24" s="39">
        <v>6342363.96</v>
      </c>
      <c r="E24" s="40">
        <v>0.307172</v>
      </c>
      <c r="F24" s="39">
        <v>5378583.9199999999</v>
      </c>
      <c r="G24" s="40">
        <v>0.26049499999999998</v>
      </c>
    </row>
    <row r="25" spans="1:7" ht="15.75" x14ac:dyDescent="0.25">
      <c r="A25" s="83"/>
      <c r="B25" s="35" t="s">
        <v>66</v>
      </c>
      <c r="C25" s="36">
        <v>6150000</v>
      </c>
      <c r="D25" s="36">
        <v>3089906.59</v>
      </c>
      <c r="E25" s="37">
        <v>0.50242399999999998</v>
      </c>
      <c r="F25" s="36">
        <v>2453784.5499999998</v>
      </c>
      <c r="G25" s="37">
        <v>0.39898899999999998</v>
      </c>
    </row>
    <row r="26" spans="1:7" ht="15.75" x14ac:dyDescent="0.25">
      <c r="A26" s="83"/>
      <c r="B26" s="35" t="s">
        <v>67</v>
      </c>
      <c r="C26" s="36">
        <v>4400000</v>
      </c>
      <c r="D26" s="36">
        <v>1357574.37</v>
      </c>
      <c r="E26" s="37">
        <v>0.30853999999999998</v>
      </c>
      <c r="F26" s="36">
        <v>1287574.3700000001</v>
      </c>
      <c r="G26" s="37">
        <v>0.29263099999999997</v>
      </c>
    </row>
    <row r="27" spans="1:7" ht="15.75" x14ac:dyDescent="0.25">
      <c r="A27" s="83"/>
      <c r="B27" s="35" t="s">
        <v>68</v>
      </c>
      <c r="C27" s="36">
        <v>10097566.42</v>
      </c>
      <c r="D27" s="36">
        <v>1894883</v>
      </c>
      <c r="E27" s="37">
        <v>0.18765699999999999</v>
      </c>
      <c r="F27" s="36">
        <v>1637225</v>
      </c>
      <c r="G27" s="37">
        <v>0.16214100000000001</v>
      </c>
    </row>
    <row r="28" spans="1:7" ht="15.75" x14ac:dyDescent="0.25">
      <c r="A28" s="82">
        <v>6</v>
      </c>
      <c r="B28" s="38" t="s">
        <v>59</v>
      </c>
      <c r="C28" s="39">
        <v>438962594.81999999</v>
      </c>
      <c r="D28" s="39">
        <v>222792280.81</v>
      </c>
      <c r="E28" s="40">
        <v>0.50754299999999997</v>
      </c>
      <c r="F28" s="39">
        <v>109413189.54000001</v>
      </c>
      <c r="G28" s="40">
        <v>0.249254</v>
      </c>
    </row>
    <row r="29" spans="1:7" ht="15.75" x14ac:dyDescent="0.25">
      <c r="A29" s="83"/>
      <c r="B29" s="35" t="s">
        <v>60</v>
      </c>
      <c r="C29" s="36">
        <v>64157834.829999998</v>
      </c>
      <c r="D29" s="36">
        <v>26373152.359999999</v>
      </c>
      <c r="E29" s="37">
        <v>0.41106700000000002</v>
      </c>
      <c r="F29" s="36">
        <v>18520599.52</v>
      </c>
      <c r="G29" s="37">
        <v>0.28867199999999998</v>
      </c>
    </row>
    <row r="30" spans="1:7" ht="15.75" x14ac:dyDescent="0.25">
      <c r="A30" s="83"/>
      <c r="B30" s="35" t="s">
        <v>61</v>
      </c>
      <c r="C30" s="36">
        <v>152671622.68000001</v>
      </c>
      <c r="D30" s="36">
        <v>67250769.609999999</v>
      </c>
      <c r="E30" s="37">
        <v>0.44049300000000002</v>
      </c>
      <c r="F30" s="36">
        <v>43339146.100000001</v>
      </c>
      <c r="G30" s="37">
        <v>0.28387200000000001</v>
      </c>
    </row>
    <row r="31" spans="1:7" ht="15.75" x14ac:dyDescent="0.25">
      <c r="A31" s="83"/>
      <c r="B31" s="35" t="s">
        <v>63</v>
      </c>
      <c r="C31" s="36">
        <v>62289212.32</v>
      </c>
      <c r="D31" s="36">
        <v>46965276.93</v>
      </c>
      <c r="E31" s="37">
        <v>0.75398699999999996</v>
      </c>
      <c r="F31" s="36">
        <v>17456694.600000001</v>
      </c>
      <c r="G31" s="37">
        <v>0.280252</v>
      </c>
    </row>
    <row r="32" spans="1:7" ht="15.75" x14ac:dyDescent="0.25">
      <c r="A32" s="83"/>
      <c r="B32" s="35" t="s">
        <v>62</v>
      </c>
      <c r="C32" s="36">
        <v>50205215.259999998</v>
      </c>
      <c r="D32" s="36">
        <v>15903035.25</v>
      </c>
      <c r="E32" s="37">
        <v>0.31676100000000001</v>
      </c>
      <c r="F32" s="36">
        <v>12091136.890000001</v>
      </c>
      <c r="G32" s="37">
        <v>0.24083399999999999</v>
      </c>
    </row>
    <row r="33" spans="1:7" ht="15.75" x14ac:dyDescent="0.25">
      <c r="A33" s="83"/>
      <c r="B33" s="35" t="s">
        <v>64</v>
      </c>
      <c r="C33" s="36">
        <v>109638709.73</v>
      </c>
      <c r="D33" s="36">
        <v>66300046.659999996</v>
      </c>
      <c r="E33" s="37">
        <v>0.60471399999999997</v>
      </c>
      <c r="F33" s="36">
        <v>18005612.43</v>
      </c>
      <c r="G33" s="37">
        <v>0.16422700000000001</v>
      </c>
    </row>
    <row r="34" spans="1:7" ht="15.75" x14ac:dyDescent="0.25">
      <c r="A34" s="82">
        <v>7</v>
      </c>
      <c r="B34" s="38" t="s">
        <v>77</v>
      </c>
      <c r="C34" s="39">
        <v>3500000</v>
      </c>
      <c r="D34" s="39">
        <v>1656682.59</v>
      </c>
      <c r="E34" s="40">
        <v>0.47333799999999998</v>
      </c>
      <c r="F34" s="39">
        <v>827451.38</v>
      </c>
      <c r="G34" s="40">
        <v>0.23641499999999999</v>
      </c>
    </row>
    <row r="35" spans="1:7" ht="15.75" x14ac:dyDescent="0.25">
      <c r="A35" s="83"/>
      <c r="B35" s="35" t="s">
        <v>78</v>
      </c>
      <c r="C35" s="36">
        <v>3500000</v>
      </c>
      <c r="D35" s="36">
        <v>1656682.59</v>
      </c>
      <c r="E35" s="37">
        <v>0.47333799999999998</v>
      </c>
      <c r="F35" s="36">
        <v>827451.38</v>
      </c>
      <c r="G35" s="37">
        <v>0.23641499999999999</v>
      </c>
    </row>
    <row r="36" spans="1:7" ht="15.75" x14ac:dyDescent="0.25">
      <c r="A36" s="82">
        <v>8</v>
      </c>
      <c r="B36" s="38" t="s">
        <v>84</v>
      </c>
      <c r="C36" s="39">
        <v>11796735.029999999</v>
      </c>
      <c r="D36" s="39">
        <v>4612863.3499999996</v>
      </c>
      <c r="E36" s="40">
        <v>0.39102900000000002</v>
      </c>
      <c r="F36" s="39">
        <v>2606330.58</v>
      </c>
      <c r="G36" s="40">
        <v>0.22093699999999999</v>
      </c>
    </row>
    <row r="37" spans="1:7" ht="15.75" x14ac:dyDescent="0.25">
      <c r="A37" s="83"/>
      <c r="B37" s="35" t="s">
        <v>85</v>
      </c>
      <c r="C37" s="36">
        <v>2128262.5099999998</v>
      </c>
      <c r="D37" s="36">
        <v>1340562.83</v>
      </c>
      <c r="E37" s="37">
        <v>0.62988599999999995</v>
      </c>
      <c r="F37" s="36">
        <v>602882.55000000005</v>
      </c>
      <c r="G37" s="37">
        <v>0.283275</v>
      </c>
    </row>
    <row r="38" spans="1:7" ht="15.75" x14ac:dyDescent="0.25">
      <c r="A38" s="83"/>
      <c r="B38" s="35" t="s">
        <v>86</v>
      </c>
      <c r="C38" s="36">
        <v>1678825.71</v>
      </c>
      <c r="D38" s="36">
        <v>848825.78</v>
      </c>
      <c r="E38" s="37">
        <v>0.50560700000000003</v>
      </c>
      <c r="F38" s="36">
        <v>458808.92</v>
      </c>
      <c r="G38" s="37">
        <v>0.27329199999999998</v>
      </c>
    </row>
    <row r="39" spans="1:7" ht="15.75" x14ac:dyDescent="0.25">
      <c r="A39" s="83"/>
      <c r="B39" s="35" t="s">
        <v>87</v>
      </c>
      <c r="C39" s="36">
        <v>5145008.91</v>
      </c>
      <c r="D39" s="36">
        <v>1418896.05</v>
      </c>
      <c r="E39" s="37">
        <v>0.275781</v>
      </c>
      <c r="F39" s="36">
        <v>1178302.8700000001</v>
      </c>
      <c r="G39" s="37">
        <v>0.229019</v>
      </c>
    </row>
    <row r="40" spans="1:7" ht="15.75" x14ac:dyDescent="0.25">
      <c r="A40" s="83"/>
      <c r="B40" s="35" t="s">
        <v>88</v>
      </c>
      <c r="C40" s="36">
        <v>1913230</v>
      </c>
      <c r="D40" s="36">
        <v>829332.44</v>
      </c>
      <c r="E40" s="37">
        <v>0.43347200000000002</v>
      </c>
      <c r="F40" s="36">
        <v>342402.82</v>
      </c>
      <c r="G40" s="37">
        <v>0.17896599999999999</v>
      </c>
    </row>
    <row r="41" spans="1:7" ht="15.75" x14ac:dyDescent="0.25">
      <c r="A41" s="83"/>
      <c r="B41" s="35" t="s">
        <v>89</v>
      </c>
      <c r="C41" s="36">
        <v>931407.9</v>
      </c>
      <c r="D41" s="36">
        <v>175246.25</v>
      </c>
      <c r="E41" s="37">
        <v>0.18815200000000001</v>
      </c>
      <c r="F41" s="36">
        <v>23933.42</v>
      </c>
      <c r="G41" s="37">
        <v>2.5696E-2</v>
      </c>
    </row>
    <row r="42" spans="1:7" ht="15.75" x14ac:dyDescent="0.25">
      <c r="A42" s="82">
        <v>9</v>
      </c>
      <c r="B42" s="38" t="s">
        <v>90</v>
      </c>
      <c r="C42" s="39">
        <v>18492460.09</v>
      </c>
      <c r="D42" s="39">
        <v>10844762.810000001</v>
      </c>
      <c r="E42" s="40">
        <v>0.58644200000000002</v>
      </c>
      <c r="F42" s="39">
        <v>4048380.13</v>
      </c>
      <c r="G42" s="40">
        <v>0.218921</v>
      </c>
    </row>
    <row r="43" spans="1:7" ht="15.75" x14ac:dyDescent="0.25">
      <c r="A43" s="83"/>
      <c r="B43" s="35" t="s">
        <v>91</v>
      </c>
      <c r="C43" s="36">
        <v>59831.59</v>
      </c>
      <c r="D43" s="36">
        <v>59831.59</v>
      </c>
      <c r="E43" s="37">
        <v>1</v>
      </c>
      <c r="F43" s="36">
        <v>59831.59</v>
      </c>
      <c r="G43" s="37">
        <v>1</v>
      </c>
    </row>
    <row r="44" spans="1:7" ht="15.75" x14ac:dyDescent="0.25">
      <c r="A44" s="83"/>
      <c r="B44" s="35" t="s">
        <v>92</v>
      </c>
      <c r="C44" s="36">
        <v>817.68</v>
      </c>
      <c r="D44" s="36">
        <v>817.68</v>
      </c>
      <c r="E44" s="37">
        <v>1</v>
      </c>
      <c r="F44" s="36">
        <v>817.68</v>
      </c>
      <c r="G44" s="37">
        <v>1</v>
      </c>
    </row>
    <row r="45" spans="1:7" ht="15.75" x14ac:dyDescent="0.25">
      <c r="A45" s="83"/>
      <c r="B45" s="35" t="s">
        <v>93</v>
      </c>
      <c r="C45" s="36">
        <v>39282.199999999997</v>
      </c>
      <c r="D45" s="36">
        <v>39282.199999999997</v>
      </c>
      <c r="E45" s="37">
        <v>1</v>
      </c>
      <c r="F45" s="36">
        <v>39282.199999999997</v>
      </c>
      <c r="G45" s="37">
        <v>1</v>
      </c>
    </row>
    <row r="46" spans="1:7" ht="15.75" x14ac:dyDescent="0.25">
      <c r="A46" s="83"/>
      <c r="B46" s="35" t="s">
        <v>94</v>
      </c>
      <c r="C46" s="36">
        <v>14451.74</v>
      </c>
      <c r="D46" s="36">
        <v>14451.74</v>
      </c>
      <c r="E46" s="37">
        <v>1</v>
      </c>
      <c r="F46" s="36">
        <v>14451.74</v>
      </c>
      <c r="G46" s="37">
        <v>1</v>
      </c>
    </row>
    <row r="47" spans="1:7" ht="15.75" x14ac:dyDescent="0.25">
      <c r="A47" s="83"/>
      <c r="B47" s="35" t="s">
        <v>95</v>
      </c>
      <c r="C47" s="36">
        <v>35302.620000000003</v>
      </c>
      <c r="D47" s="36">
        <v>35302.620000000003</v>
      </c>
      <c r="E47" s="37">
        <v>1</v>
      </c>
      <c r="F47" s="36">
        <v>35302.620000000003</v>
      </c>
      <c r="G47" s="37">
        <v>1</v>
      </c>
    </row>
    <row r="48" spans="1:7" ht="15.75" x14ac:dyDescent="0.25">
      <c r="A48" s="83"/>
      <c r="B48" s="35" t="s">
        <v>96</v>
      </c>
      <c r="C48" s="36">
        <v>45301.65</v>
      </c>
      <c r="D48" s="36">
        <v>45301.65</v>
      </c>
      <c r="E48" s="37">
        <v>1</v>
      </c>
      <c r="F48" s="36">
        <v>45301.65</v>
      </c>
      <c r="G48" s="37">
        <v>1</v>
      </c>
    </row>
    <row r="49" spans="1:7" ht="15.75" x14ac:dyDescent="0.25">
      <c r="A49" s="83"/>
      <c r="B49" s="35" t="s">
        <v>97</v>
      </c>
      <c r="C49" s="36">
        <v>262800.78000000003</v>
      </c>
      <c r="D49" s="36">
        <v>262800.78000000003</v>
      </c>
      <c r="E49" s="37">
        <v>1</v>
      </c>
      <c r="F49" s="36">
        <v>262800.78000000003</v>
      </c>
      <c r="G49" s="37">
        <v>1</v>
      </c>
    </row>
    <row r="50" spans="1:7" ht="15.75" x14ac:dyDescent="0.25">
      <c r="A50" s="83"/>
      <c r="B50" s="35" t="s">
        <v>98</v>
      </c>
      <c r="C50" s="36">
        <v>67056.649999999994</v>
      </c>
      <c r="D50" s="36">
        <v>67056.649999999994</v>
      </c>
      <c r="E50" s="37">
        <v>1</v>
      </c>
      <c r="F50" s="36">
        <v>67056.649999999994</v>
      </c>
      <c r="G50" s="37">
        <v>1</v>
      </c>
    </row>
    <row r="51" spans="1:7" ht="15.75" x14ac:dyDescent="0.25">
      <c r="A51" s="83"/>
      <c r="B51" s="35" t="s">
        <v>99</v>
      </c>
      <c r="C51" s="36">
        <v>21876.13</v>
      </c>
      <c r="D51" s="36">
        <v>21876.13</v>
      </c>
      <c r="E51" s="37">
        <v>1</v>
      </c>
      <c r="F51" s="36">
        <v>21876.13</v>
      </c>
      <c r="G51" s="37">
        <v>1</v>
      </c>
    </row>
    <row r="52" spans="1:7" ht="15.75" x14ac:dyDescent="0.25">
      <c r="A52" s="83"/>
      <c r="B52" s="35" t="s">
        <v>100</v>
      </c>
      <c r="C52" s="36">
        <v>93923.02</v>
      </c>
      <c r="D52" s="36">
        <v>93923.02</v>
      </c>
      <c r="E52" s="37">
        <v>1</v>
      </c>
      <c r="F52" s="36">
        <v>93923.02</v>
      </c>
      <c r="G52" s="37">
        <v>1</v>
      </c>
    </row>
    <row r="53" spans="1:7" ht="15.75" x14ac:dyDescent="0.25">
      <c r="A53" s="83"/>
      <c r="B53" s="35" t="s">
        <v>101</v>
      </c>
      <c r="C53" s="36">
        <v>180000</v>
      </c>
      <c r="D53" s="36">
        <v>67239.570000000007</v>
      </c>
      <c r="E53" s="37">
        <v>0.37355300000000002</v>
      </c>
      <c r="F53" s="36">
        <v>50742.18</v>
      </c>
      <c r="G53" s="37">
        <v>0.28190100000000001</v>
      </c>
    </row>
    <row r="54" spans="1:7" ht="15.75" x14ac:dyDescent="0.25">
      <c r="A54" s="83"/>
      <c r="B54" s="35" t="s">
        <v>102</v>
      </c>
      <c r="C54" s="36">
        <v>17671816.030000001</v>
      </c>
      <c r="D54" s="36">
        <v>10136879.18</v>
      </c>
      <c r="E54" s="37">
        <v>0.57361799999999996</v>
      </c>
      <c r="F54" s="36">
        <v>3356993.89</v>
      </c>
      <c r="G54" s="37">
        <v>0.18996299999999999</v>
      </c>
    </row>
    <row r="55" spans="1:7" ht="15.75" x14ac:dyDescent="0.25">
      <c r="A55" s="82">
        <v>10</v>
      </c>
      <c r="B55" s="38" t="s">
        <v>103</v>
      </c>
      <c r="C55" s="39">
        <v>2742525.23</v>
      </c>
      <c r="D55" s="39">
        <v>772162.99</v>
      </c>
      <c r="E55" s="40">
        <v>0.28155200000000002</v>
      </c>
      <c r="F55" s="39">
        <v>557164.64</v>
      </c>
      <c r="G55" s="40">
        <v>0.20315800000000001</v>
      </c>
    </row>
    <row r="56" spans="1:7" ht="15.75" x14ac:dyDescent="0.25">
      <c r="A56" s="83"/>
      <c r="B56" s="35" t="s">
        <v>104</v>
      </c>
      <c r="C56" s="36">
        <v>922525.23</v>
      </c>
      <c r="D56" s="36">
        <v>267862.09000000003</v>
      </c>
      <c r="E56" s="37">
        <v>0.29035699999999998</v>
      </c>
      <c r="F56" s="36">
        <v>267862.09000000003</v>
      </c>
      <c r="G56" s="37">
        <v>0.29035699999999998</v>
      </c>
    </row>
    <row r="57" spans="1:7" ht="15.75" x14ac:dyDescent="0.25">
      <c r="A57" s="83"/>
      <c r="B57" s="35" t="s">
        <v>105</v>
      </c>
      <c r="C57" s="36">
        <v>1820000</v>
      </c>
      <c r="D57" s="36">
        <v>504300.9</v>
      </c>
      <c r="E57" s="37">
        <v>0.277088</v>
      </c>
      <c r="F57" s="36">
        <v>289302.55</v>
      </c>
      <c r="G57" s="37">
        <v>0.15895699999999999</v>
      </c>
    </row>
    <row r="58" spans="1:7" ht="15.75" x14ac:dyDescent="0.25">
      <c r="A58" s="82">
        <v>11</v>
      </c>
      <c r="B58" s="38" t="s">
        <v>106</v>
      </c>
      <c r="C58" s="39">
        <v>33041847.870000001</v>
      </c>
      <c r="D58" s="39">
        <v>9648053.9800000004</v>
      </c>
      <c r="E58" s="40">
        <v>0.291995</v>
      </c>
      <c r="F58" s="39">
        <v>5711381.5700000003</v>
      </c>
      <c r="G58" s="40">
        <v>0.17285300000000001</v>
      </c>
    </row>
    <row r="59" spans="1:7" ht="15.75" x14ac:dyDescent="0.25">
      <c r="A59" s="83"/>
      <c r="B59" s="35" t="s">
        <v>107</v>
      </c>
      <c r="C59" s="36">
        <v>22988066.379999999</v>
      </c>
      <c r="D59" s="36">
        <v>8098076.9699999997</v>
      </c>
      <c r="E59" s="37">
        <v>0.352273</v>
      </c>
      <c r="F59" s="36">
        <v>4367014.53</v>
      </c>
      <c r="G59" s="37">
        <v>0.189969</v>
      </c>
    </row>
    <row r="60" spans="1:7" ht="15.75" x14ac:dyDescent="0.25">
      <c r="A60" s="83"/>
      <c r="B60" s="35" t="s">
        <v>108</v>
      </c>
      <c r="C60" s="36">
        <v>8787606.9399999995</v>
      </c>
      <c r="D60" s="36">
        <v>1308696.8700000001</v>
      </c>
      <c r="E60" s="37">
        <v>0.148925</v>
      </c>
      <c r="F60" s="36">
        <v>1287249.53</v>
      </c>
      <c r="G60" s="37">
        <v>0.146485</v>
      </c>
    </row>
    <row r="61" spans="1:7" ht="15.75" x14ac:dyDescent="0.25">
      <c r="A61" s="83"/>
      <c r="B61" s="35" t="s">
        <v>109</v>
      </c>
      <c r="C61" s="36">
        <v>319020</v>
      </c>
      <c r="D61" s="36">
        <v>158408.03</v>
      </c>
      <c r="E61" s="37">
        <v>0.49654599999999999</v>
      </c>
      <c r="F61" s="36">
        <v>19485.400000000001</v>
      </c>
      <c r="G61" s="37">
        <v>6.1079000000000001E-2</v>
      </c>
    </row>
    <row r="62" spans="1:7" ht="15.75" x14ac:dyDescent="0.25">
      <c r="A62" s="83"/>
      <c r="B62" s="35" t="s">
        <v>110</v>
      </c>
      <c r="C62" s="36">
        <v>947154.55</v>
      </c>
      <c r="D62" s="36">
        <v>82872.11</v>
      </c>
      <c r="E62" s="37">
        <v>8.7496000000000004E-2</v>
      </c>
      <c r="F62" s="36">
        <v>37632.11</v>
      </c>
      <c r="G62" s="37">
        <v>3.9732000000000003E-2</v>
      </c>
    </row>
    <row r="63" spans="1:7" ht="15.75" x14ac:dyDescent="0.25">
      <c r="A63" s="82">
        <v>12</v>
      </c>
      <c r="B63" s="38" t="s">
        <v>69</v>
      </c>
      <c r="C63" s="39">
        <v>21762290.02</v>
      </c>
      <c r="D63" s="39">
        <v>6035338.5599999996</v>
      </c>
      <c r="E63" s="40">
        <v>0.27733000000000002</v>
      </c>
      <c r="F63" s="39">
        <v>3492743.68</v>
      </c>
      <c r="G63" s="40">
        <v>0.160495</v>
      </c>
    </row>
    <row r="64" spans="1:7" ht="15.75" x14ac:dyDescent="0.25">
      <c r="A64" s="83"/>
      <c r="B64" s="35" t="s">
        <v>74</v>
      </c>
      <c r="C64" s="36">
        <v>9856803.7200000007</v>
      </c>
      <c r="D64" s="36">
        <v>3132813.79</v>
      </c>
      <c r="E64" s="37">
        <v>0.31783299999999998</v>
      </c>
      <c r="F64" s="36">
        <v>2017757.42</v>
      </c>
      <c r="G64" s="37">
        <v>0.204707</v>
      </c>
    </row>
    <row r="65" spans="1:7" ht="15.75" x14ac:dyDescent="0.25">
      <c r="A65" s="83"/>
      <c r="B65" s="35" t="s">
        <v>75</v>
      </c>
      <c r="C65" s="36">
        <v>5600000</v>
      </c>
      <c r="D65" s="36">
        <v>1262605.08</v>
      </c>
      <c r="E65" s="37">
        <v>0.225465</v>
      </c>
      <c r="F65" s="36">
        <v>937481.79</v>
      </c>
      <c r="G65" s="37">
        <v>0.167407</v>
      </c>
    </row>
    <row r="66" spans="1:7" ht="15.75" x14ac:dyDescent="0.25">
      <c r="A66" s="83"/>
      <c r="B66" s="35" t="s">
        <v>73</v>
      </c>
      <c r="C66" s="36">
        <v>2257987.9</v>
      </c>
      <c r="D66" s="36">
        <v>969530.05</v>
      </c>
      <c r="E66" s="37">
        <v>0.42937799999999998</v>
      </c>
      <c r="F66" s="36">
        <v>233367.53</v>
      </c>
      <c r="G66" s="37">
        <v>0.103352</v>
      </c>
    </row>
    <row r="67" spans="1:7" ht="15.75" x14ac:dyDescent="0.25">
      <c r="A67" s="83"/>
      <c r="B67" s="35" t="s">
        <v>72</v>
      </c>
      <c r="C67" s="36">
        <v>2330000</v>
      </c>
      <c r="D67" s="36">
        <v>592429.64</v>
      </c>
      <c r="E67" s="37">
        <v>0.25426199999999999</v>
      </c>
      <c r="F67" s="36">
        <v>227916.94</v>
      </c>
      <c r="G67" s="37">
        <v>9.7818000000000002E-2</v>
      </c>
    </row>
    <row r="68" spans="1:7" ht="15.75" x14ac:dyDescent="0.25">
      <c r="A68" s="83"/>
      <c r="B68" s="35" t="s">
        <v>71</v>
      </c>
      <c r="C68" s="36">
        <v>1000000</v>
      </c>
      <c r="D68" s="36">
        <v>71000</v>
      </c>
      <c r="E68" s="37">
        <v>7.0999999999999994E-2</v>
      </c>
      <c r="F68" s="36">
        <v>71000</v>
      </c>
      <c r="G68" s="37">
        <v>7.0999999999999994E-2</v>
      </c>
    </row>
    <row r="69" spans="1:7" ht="15.75" x14ac:dyDescent="0.25">
      <c r="A69" s="83"/>
      <c r="B69" s="35" t="s">
        <v>76</v>
      </c>
      <c r="C69" s="36">
        <v>717498.4</v>
      </c>
      <c r="D69" s="36">
        <v>6960</v>
      </c>
      <c r="E69" s="37">
        <v>9.7000000000000003E-3</v>
      </c>
      <c r="F69" s="36">
        <v>5220</v>
      </c>
      <c r="G69" s="37">
        <v>7.2750000000000002E-3</v>
      </c>
    </row>
    <row r="70" spans="1:7" ht="15.75" x14ac:dyDescent="0.25">
      <c r="A70" s="82">
        <v>13</v>
      </c>
      <c r="B70" s="38" t="s">
        <v>111</v>
      </c>
      <c r="C70" s="39">
        <v>756056.1</v>
      </c>
      <c r="D70" s="39">
        <v>150705.74</v>
      </c>
      <c r="E70" s="40">
        <v>0.19933100000000001</v>
      </c>
      <c r="F70" s="39">
        <v>89396.74</v>
      </c>
      <c r="G70" s="40">
        <v>0.118241</v>
      </c>
    </row>
    <row r="71" spans="1:7" ht="15.75" x14ac:dyDescent="0.25">
      <c r="A71" s="83"/>
      <c r="B71" s="35" t="s">
        <v>112</v>
      </c>
      <c r="C71" s="36">
        <v>255246.1</v>
      </c>
      <c r="D71" s="36">
        <v>47672.74</v>
      </c>
      <c r="E71" s="37">
        <v>0.18677199999999999</v>
      </c>
      <c r="F71" s="36">
        <v>37232.74</v>
      </c>
      <c r="G71" s="37">
        <v>0.14587</v>
      </c>
    </row>
    <row r="72" spans="1:7" ht="15.75" x14ac:dyDescent="0.25">
      <c r="A72" s="83"/>
      <c r="B72" s="35" t="s">
        <v>113</v>
      </c>
      <c r="C72" s="36">
        <v>500810</v>
      </c>
      <c r="D72" s="36">
        <v>103033</v>
      </c>
      <c r="E72" s="37">
        <v>0.205733</v>
      </c>
      <c r="F72" s="36">
        <v>52164</v>
      </c>
      <c r="G72" s="37">
        <v>0.104159</v>
      </c>
    </row>
    <row r="73" spans="1:7" ht="15.75" x14ac:dyDescent="0.25">
      <c r="A73" s="82">
        <v>14</v>
      </c>
      <c r="B73" s="38" t="s">
        <v>114</v>
      </c>
      <c r="C73" s="39">
        <v>56450281.299999997</v>
      </c>
      <c r="D73" s="39">
        <v>10671831.609999999</v>
      </c>
      <c r="E73" s="40">
        <v>0.18904799999999999</v>
      </c>
      <c r="F73" s="39">
        <v>3559545.46</v>
      </c>
      <c r="G73" s="40">
        <v>6.3056000000000001E-2</v>
      </c>
    </row>
    <row r="74" spans="1:7" ht="15.75" x14ac:dyDescent="0.25">
      <c r="A74" s="83"/>
      <c r="B74" s="35" t="s">
        <v>115</v>
      </c>
      <c r="C74" s="36">
        <v>4818688.6100000003</v>
      </c>
      <c r="D74" s="36">
        <v>1326270.99</v>
      </c>
      <c r="E74" s="37">
        <v>0.27523500000000001</v>
      </c>
      <c r="F74" s="36">
        <v>482646.87</v>
      </c>
      <c r="G74" s="37">
        <v>0.100161</v>
      </c>
    </row>
    <row r="75" spans="1:7" ht="15.75" x14ac:dyDescent="0.25">
      <c r="A75" s="83"/>
      <c r="B75" s="35" t="s">
        <v>116</v>
      </c>
      <c r="C75" s="36">
        <v>5672978.3899999997</v>
      </c>
      <c r="D75" s="36">
        <v>1713442.92</v>
      </c>
      <c r="E75" s="37">
        <v>0.30203600000000003</v>
      </c>
      <c r="F75" s="36">
        <v>567221.76000000001</v>
      </c>
      <c r="G75" s="37">
        <v>9.9987000000000006E-2</v>
      </c>
    </row>
    <row r="76" spans="1:7" ht="15.75" x14ac:dyDescent="0.25">
      <c r="A76" s="83"/>
      <c r="B76" s="35" t="s">
        <v>117</v>
      </c>
      <c r="C76" s="36">
        <v>6279755.9199999999</v>
      </c>
      <c r="D76" s="36">
        <v>1446922.01</v>
      </c>
      <c r="E76" s="37">
        <v>0.230411</v>
      </c>
      <c r="F76" s="36">
        <v>560641.07999999996</v>
      </c>
      <c r="G76" s="37">
        <v>8.9277999999999996E-2</v>
      </c>
    </row>
    <row r="77" spans="1:7" ht="15.75" x14ac:dyDescent="0.25">
      <c r="A77" s="83"/>
      <c r="B77" s="35" t="s">
        <v>118</v>
      </c>
      <c r="C77" s="36">
        <v>1687265.19</v>
      </c>
      <c r="D77" s="36">
        <v>260950.25</v>
      </c>
      <c r="E77" s="37">
        <v>0.15465899999999999</v>
      </c>
      <c r="F77" s="36">
        <v>115842.67</v>
      </c>
      <c r="G77" s="37">
        <v>6.8656999999999996E-2</v>
      </c>
    </row>
    <row r="78" spans="1:7" ht="15.75" x14ac:dyDescent="0.25">
      <c r="A78" s="83"/>
      <c r="B78" s="35" t="s">
        <v>119</v>
      </c>
      <c r="C78" s="36">
        <v>5077567.4000000004</v>
      </c>
      <c r="D78" s="36">
        <v>911551.43</v>
      </c>
      <c r="E78" s="37">
        <v>0.17952499999999999</v>
      </c>
      <c r="F78" s="36">
        <v>307177.03999999998</v>
      </c>
      <c r="G78" s="37">
        <v>6.0497000000000002E-2</v>
      </c>
    </row>
    <row r="79" spans="1:7" ht="15.75" x14ac:dyDescent="0.25">
      <c r="A79" s="83"/>
      <c r="B79" s="35" t="s">
        <v>120</v>
      </c>
      <c r="C79" s="36">
        <v>5364404.4000000004</v>
      </c>
      <c r="D79" s="36">
        <v>896919.92</v>
      </c>
      <c r="E79" s="37">
        <v>0.16719800000000001</v>
      </c>
      <c r="F79" s="36">
        <v>306737.67</v>
      </c>
      <c r="G79" s="37">
        <v>5.7180000000000002E-2</v>
      </c>
    </row>
    <row r="80" spans="1:7" ht="15.75" x14ac:dyDescent="0.25">
      <c r="A80" s="83"/>
      <c r="B80" s="35" t="s">
        <v>121</v>
      </c>
      <c r="C80" s="36">
        <v>7001711.5300000003</v>
      </c>
      <c r="D80" s="36">
        <v>1271243.26</v>
      </c>
      <c r="E80" s="37">
        <v>0.181562</v>
      </c>
      <c r="F80" s="36">
        <v>370323.55</v>
      </c>
      <c r="G80" s="37">
        <v>5.289E-2</v>
      </c>
    </row>
    <row r="81" spans="1:7" ht="15.75" x14ac:dyDescent="0.25">
      <c r="A81" s="83"/>
      <c r="B81" s="35" t="s">
        <v>122</v>
      </c>
      <c r="C81" s="36">
        <v>5766534.1500000004</v>
      </c>
      <c r="D81" s="36">
        <v>1253463.98</v>
      </c>
      <c r="E81" s="37">
        <v>0.21736900000000001</v>
      </c>
      <c r="F81" s="36">
        <v>295766.71000000002</v>
      </c>
      <c r="G81" s="37">
        <v>5.1290000000000002E-2</v>
      </c>
    </row>
    <row r="82" spans="1:7" ht="15.75" x14ac:dyDescent="0.25">
      <c r="A82" s="83"/>
      <c r="B82" s="35" t="s">
        <v>123</v>
      </c>
      <c r="C82" s="36">
        <v>1743224.23</v>
      </c>
      <c r="D82" s="36">
        <v>229834.56</v>
      </c>
      <c r="E82" s="37">
        <v>0.13184499999999999</v>
      </c>
      <c r="F82" s="36">
        <v>89084.99</v>
      </c>
      <c r="G82" s="37">
        <v>5.1103999999999997E-2</v>
      </c>
    </row>
    <row r="83" spans="1:7" ht="15.75" x14ac:dyDescent="0.25">
      <c r="A83" s="83"/>
      <c r="B83" s="35" t="s">
        <v>124</v>
      </c>
      <c r="C83" s="36">
        <v>6803103.3200000003</v>
      </c>
      <c r="D83" s="36">
        <v>1109974.53</v>
      </c>
      <c r="E83" s="37">
        <v>0.163157</v>
      </c>
      <c r="F83" s="36">
        <v>298321.96000000002</v>
      </c>
      <c r="G83" s="37">
        <v>4.3851000000000001E-2</v>
      </c>
    </row>
    <row r="84" spans="1:7" ht="15.75" x14ac:dyDescent="0.25">
      <c r="A84" s="83"/>
      <c r="B84" s="35" t="s">
        <v>125</v>
      </c>
      <c r="C84" s="36">
        <v>6235048.1600000001</v>
      </c>
      <c r="D84" s="36">
        <v>251257.76</v>
      </c>
      <c r="E84" s="37">
        <v>4.0298E-2</v>
      </c>
      <c r="F84" s="36">
        <v>165781.16</v>
      </c>
      <c r="G84" s="37">
        <v>2.6589000000000002E-2</v>
      </c>
    </row>
    <row r="85" spans="1:7" ht="15.75" x14ac:dyDescent="0.25">
      <c r="A85" s="82">
        <v>15</v>
      </c>
      <c r="B85" s="38" t="s">
        <v>126</v>
      </c>
      <c r="C85" s="39">
        <v>8679700.0099999998</v>
      </c>
      <c r="D85" s="39">
        <v>1670216.27</v>
      </c>
      <c r="E85" s="40">
        <v>0.19242799999999999</v>
      </c>
      <c r="F85" s="39">
        <v>279007.15999999997</v>
      </c>
      <c r="G85" s="40">
        <v>3.2145E-2</v>
      </c>
    </row>
    <row r="86" spans="1:7" ht="15.75" x14ac:dyDescent="0.25">
      <c r="A86" s="83"/>
      <c r="B86" s="35" t="s">
        <v>127</v>
      </c>
      <c r="C86" s="36">
        <v>8679700.0099999998</v>
      </c>
      <c r="D86" s="36">
        <v>1670216.27</v>
      </c>
      <c r="E86" s="37">
        <v>0.19242799999999999</v>
      </c>
      <c r="F86" s="36">
        <v>279007.15999999997</v>
      </c>
      <c r="G86" s="37">
        <v>3.2145E-2</v>
      </c>
    </row>
    <row r="87" spans="1:7" x14ac:dyDescent="0.25">
      <c r="A87" s="78" t="s">
        <v>128</v>
      </c>
      <c r="B87" s="79"/>
      <c r="C87" s="41">
        <v>1002168087.8</v>
      </c>
      <c r="D87" s="41">
        <v>426489249.63999999</v>
      </c>
      <c r="E87" s="42">
        <v>0.42556699999999997</v>
      </c>
      <c r="F87" s="41">
        <v>255937007.12</v>
      </c>
      <c r="G87" s="42">
        <v>0.25538300000000003</v>
      </c>
    </row>
    <row r="88" spans="1:7" ht="6.95" customHeight="1" x14ac:dyDescent="0.25"/>
    <row r="89" spans="1:7" ht="6.95" customHeight="1" x14ac:dyDescent="0.25"/>
    <row r="90" spans="1:7" x14ac:dyDescent="0.25"/>
    <row r="91" spans="1:7" ht="15.75" x14ac:dyDescent="0.25">
      <c r="A91" s="43"/>
      <c r="B91" s="43"/>
      <c r="C91" s="43"/>
      <c r="D91" s="43"/>
      <c r="E91" s="43"/>
      <c r="F91" s="43"/>
      <c r="G91" s="43"/>
    </row>
    <row r="92" spans="1:7" x14ac:dyDescent="0.25">
      <c r="A92" s="80"/>
      <c r="B92" s="81"/>
      <c r="C92" s="81"/>
      <c r="D92" s="81"/>
      <c r="E92" s="81"/>
      <c r="F92" s="81"/>
      <c r="G92" s="81"/>
    </row>
    <row r="93" spans="1:7" ht="15.75" x14ac:dyDescent="0.25">
      <c r="A93" s="76" t="s">
        <v>129</v>
      </c>
      <c r="B93" s="77"/>
      <c r="C93" s="77"/>
      <c r="D93" s="77"/>
      <c r="E93" s="77"/>
      <c r="F93" s="77"/>
      <c r="G93" s="77"/>
    </row>
    <row r="94" spans="1:7" ht="15.75" x14ac:dyDescent="0.25">
      <c r="A94" s="76" t="s">
        <v>136</v>
      </c>
      <c r="B94" s="77"/>
      <c r="C94" s="77"/>
      <c r="D94" s="77"/>
      <c r="E94" s="77"/>
      <c r="F94" s="77"/>
      <c r="G94" s="77"/>
    </row>
    <row r="95" spans="1:7" ht="38.25" x14ac:dyDescent="0.25">
      <c r="A95" s="34" t="s">
        <v>130</v>
      </c>
      <c r="B95" s="34" t="s">
        <v>131</v>
      </c>
      <c r="C95" s="33" t="s">
        <v>18</v>
      </c>
      <c r="D95" s="33" t="s">
        <v>19</v>
      </c>
      <c r="E95" s="33" t="s">
        <v>41</v>
      </c>
      <c r="F95" s="33" t="s">
        <v>21</v>
      </c>
      <c r="G95" s="33" t="s">
        <v>42</v>
      </c>
    </row>
    <row r="96" spans="1:7" ht="15.75" x14ac:dyDescent="0.25">
      <c r="A96" s="44">
        <v>1</v>
      </c>
      <c r="B96" s="35" t="s">
        <v>79</v>
      </c>
      <c r="C96" s="36">
        <v>4457403.37</v>
      </c>
      <c r="D96" s="36">
        <v>2364283.86</v>
      </c>
      <c r="E96" s="37">
        <v>0.53041700000000003</v>
      </c>
      <c r="F96" s="36">
        <v>1609053.64</v>
      </c>
      <c r="G96" s="37">
        <v>0.360985</v>
      </c>
    </row>
    <row r="97" spans="1:7" ht="15.75" x14ac:dyDescent="0.25">
      <c r="A97" s="44">
        <v>2</v>
      </c>
      <c r="B97" s="35" t="s">
        <v>49</v>
      </c>
      <c r="C97" s="36">
        <v>311566035.38</v>
      </c>
      <c r="D97" s="36">
        <v>113514931.61</v>
      </c>
      <c r="E97" s="37">
        <v>0.36433700000000002</v>
      </c>
      <c r="F97" s="36">
        <v>98463984.5</v>
      </c>
      <c r="G97" s="37">
        <v>0.316029</v>
      </c>
    </row>
    <row r="98" spans="1:7" ht="15.75" x14ac:dyDescent="0.25">
      <c r="A98" s="44">
        <v>3</v>
      </c>
      <c r="B98" s="35" t="s">
        <v>43</v>
      </c>
      <c r="C98" s="36">
        <v>20707911.75</v>
      </c>
      <c r="D98" s="36">
        <v>9826119.4499999993</v>
      </c>
      <c r="E98" s="37">
        <v>0.47450999999999999</v>
      </c>
      <c r="F98" s="36">
        <v>6307833.9199999999</v>
      </c>
      <c r="G98" s="37">
        <v>0.30460999999999999</v>
      </c>
    </row>
    <row r="99" spans="1:7" ht="15.75" x14ac:dyDescent="0.25">
      <c r="A99" s="44">
        <v>4</v>
      </c>
      <c r="B99" s="35" t="s">
        <v>51</v>
      </c>
      <c r="C99" s="36">
        <v>48604680.409999996</v>
      </c>
      <c r="D99" s="36">
        <v>25586652.050000001</v>
      </c>
      <c r="E99" s="37">
        <v>0.526424</v>
      </c>
      <c r="F99" s="36">
        <v>13592960.26</v>
      </c>
      <c r="G99" s="37">
        <v>0.27966400000000002</v>
      </c>
    </row>
    <row r="100" spans="1:7" ht="15.75" x14ac:dyDescent="0.25">
      <c r="A100" s="44">
        <v>5</v>
      </c>
      <c r="B100" s="35" t="s">
        <v>65</v>
      </c>
      <c r="C100" s="36">
        <v>20647566.420000002</v>
      </c>
      <c r="D100" s="36">
        <v>6342363.96</v>
      </c>
      <c r="E100" s="37">
        <v>0.307172</v>
      </c>
      <c r="F100" s="36">
        <v>5378583.9199999999</v>
      </c>
      <c r="G100" s="37">
        <v>0.26049499999999998</v>
      </c>
    </row>
    <row r="101" spans="1:7" ht="15.75" x14ac:dyDescent="0.25">
      <c r="A101" s="44">
        <v>6</v>
      </c>
      <c r="B101" s="35" t="s">
        <v>59</v>
      </c>
      <c r="C101" s="36">
        <v>438962594.81999999</v>
      </c>
      <c r="D101" s="36">
        <v>222792280.81</v>
      </c>
      <c r="E101" s="37">
        <v>0.50754299999999997</v>
      </c>
      <c r="F101" s="36">
        <v>109413189.54000001</v>
      </c>
      <c r="G101" s="37">
        <v>0.249254</v>
      </c>
    </row>
    <row r="102" spans="1:7" ht="15.75" x14ac:dyDescent="0.25">
      <c r="A102" s="44">
        <v>7</v>
      </c>
      <c r="B102" s="35" t="s">
        <v>77</v>
      </c>
      <c r="C102" s="36">
        <v>3500000</v>
      </c>
      <c r="D102" s="36">
        <v>1656682.59</v>
      </c>
      <c r="E102" s="37">
        <v>0.47333799999999998</v>
      </c>
      <c r="F102" s="36">
        <v>827451.38</v>
      </c>
      <c r="G102" s="37">
        <v>0.23641499999999999</v>
      </c>
    </row>
    <row r="103" spans="1:7" ht="15.75" x14ac:dyDescent="0.25">
      <c r="A103" s="44">
        <v>8</v>
      </c>
      <c r="B103" s="35" t="s">
        <v>84</v>
      </c>
      <c r="C103" s="36">
        <v>11796735.029999999</v>
      </c>
      <c r="D103" s="36">
        <v>4612863.3499999996</v>
      </c>
      <c r="E103" s="37">
        <v>0.39102900000000002</v>
      </c>
      <c r="F103" s="36">
        <v>2606330.58</v>
      </c>
      <c r="G103" s="37">
        <v>0.22093699999999999</v>
      </c>
    </row>
    <row r="104" spans="1:7" ht="15.75" x14ac:dyDescent="0.25">
      <c r="A104" s="44">
        <v>9</v>
      </c>
      <c r="B104" s="35" t="s">
        <v>90</v>
      </c>
      <c r="C104" s="36">
        <v>18492460.09</v>
      </c>
      <c r="D104" s="36">
        <v>10844762.810000001</v>
      </c>
      <c r="E104" s="37">
        <v>0.58644200000000002</v>
      </c>
      <c r="F104" s="36">
        <v>4048380.13</v>
      </c>
      <c r="G104" s="37">
        <v>0.218921</v>
      </c>
    </row>
    <row r="105" spans="1:7" ht="15.75" x14ac:dyDescent="0.25">
      <c r="A105" s="44">
        <v>10</v>
      </c>
      <c r="B105" s="35" t="s">
        <v>103</v>
      </c>
      <c r="C105" s="36">
        <v>2742525.23</v>
      </c>
      <c r="D105" s="36">
        <v>772162.99</v>
      </c>
      <c r="E105" s="37">
        <v>0.28155200000000002</v>
      </c>
      <c r="F105" s="36">
        <v>557164.64</v>
      </c>
      <c r="G105" s="37">
        <v>0.20315800000000001</v>
      </c>
    </row>
    <row r="106" spans="1:7" ht="15.75" x14ac:dyDescent="0.25">
      <c r="A106" s="44">
        <v>11</v>
      </c>
      <c r="B106" s="35" t="s">
        <v>106</v>
      </c>
      <c r="C106" s="36">
        <v>33041847.870000001</v>
      </c>
      <c r="D106" s="36">
        <v>9648053.9800000004</v>
      </c>
      <c r="E106" s="37">
        <v>0.291995</v>
      </c>
      <c r="F106" s="36">
        <v>5711381.5700000003</v>
      </c>
      <c r="G106" s="37">
        <v>0.17285300000000001</v>
      </c>
    </row>
    <row r="107" spans="1:7" ht="15.75" x14ac:dyDescent="0.25">
      <c r="A107" s="44">
        <v>12</v>
      </c>
      <c r="B107" s="35" t="s">
        <v>69</v>
      </c>
      <c r="C107" s="36">
        <v>21762290.02</v>
      </c>
      <c r="D107" s="36">
        <v>6035338.5599999996</v>
      </c>
      <c r="E107" s="37">
        <v>0.27733000000000002</v>
      </c>
      <c r="F107" s="36">
        <v>3492743.68</v>
      </c>
      <c r="G107" s="37">
        <v>0.160495</v>
      </c>
    </row>
    <row r="108" spans="1:7" ht="15.75" x14ac:dyDescent="0.25">
      <c r="A108" s="44">
        <v>13</v>
      </c>
      <c r="B108" s="35" t="s">
        <v>111</v>
      </c>
      <c r="C108" s="36">
        <v>756056.1</v>
      </c>
      <c r="D108" s="36">
        <v>150705.74</v>
      </c>
      <c r="E108" s="37">
        <v>0.19933100000000001</v>
      </c>
      <c r="F108" s="36">
        <v>89396.74</v>
      </c>
      <c r="G108" s="37">
        <v>0.118241</v>
      </c>
    </row>
    <row r="109" spans="1:7" ht="15.75" x14ac:dyDescent="0.25">
      <c r="A109" s="44">
        <v>14</v>
      </c>
      <c r="B109" s="35" t="s">
        <v>114</v>
      </c>
      <c r="C109" s="36">
        <v>56450281.299999997</v>
      </c>
      <c r="D109" s="36">
        <v>10671831.609999999</v>
      </c>
      <c r="E109" s="37">
        <v>0.18904799999999999</v>
      </c>
      <c r="F109" s="36">
        <v>3559545.46</v>
      </c>
      <c r="G109" s="37">
        <v>6.3056000000000001E-2</v>
      </c>
    </row>
    <row r="110" spans="1:7" ht="15.75" x14ac:dyDescent="0.25">
      <c r="A110" s="44">
        <v>15</v>
      </c>
      <c r="B110" s="35" t="s">
        <v>126</v>
      </c>
      <c r="C110" s="36">
        <v>8679700.0099999998</v>
      </c>
      <c r="D110" s="36">
        <v>1670216.27</v>
      </c>
      <c r="E110" s="37">
        <v>0.19242799999999999</v>
      </c>
      <c r="F110" s="36">
        <v>279007.15999999997</v>
      </c>
      <c r="G110" s="37">
        <v>3.2145E-2</v>
      </c>
    </row>
    <row r="111" spans="1:7" x14ac:dyDescent="0.25">
      <c r="A111" s="78" t="s">
        <v>128</v>
      </c>
      <c r="B111" s="79"/>
      <c r="C111" s="41">
        <v>1002168087.8</v>
      </c>
      <c r="D111" s="41">
        <v>426489249.63999999</v>
      </c>
      <c r="E111" s="42">
        <v>0.42556699999999997</v>
      </c>
      <c r="F111" s="41">
        <v>255937007.12</v>
      </c>
      <c r="G111" s="42">
        <v>0.25538300000000003</v>
      </c>
    </row>
    <row r="112" spans="1:7" ht="6.95" customHeight="1" x14ac:dyDescent="0.25"/>
    <row r="113" spans="1:7" ht="6.95" customHeight="1" x14ac:dyDescent="0.25"/>
    <row r="114" spans="1:7" x14ac:dyDescent="0.25"/>
    <row r="115" spans="1:7" ht="15.75" x14ac:dyDescent="0.25">
      <c r="A115" s="43"/>
      <c r="B115" s="43"/>
      <c r="C115" s="43"/>
      <c r="D115" s="43"/>
      <c r="E115" s="43"/>
      <c r="F115" s="43"/>
      <c r="G115" s="43"/>
    </row>
    <row r="116" spans="1:7" x14ac:dyDescent="0.25"/>
    <row r="117" spans="1:7" ht="15.75" x14ac:dyDescent="0.25">
      <c r="A117" s="76" t="s">
        <v>37</v>
      </c>
      <c r="B117" s="77"/>
      <c r="C117" s="77"/>
      <c r="D117" s="77"/>
      <c r="E117" s="77"/>
      <c r="F117" s="77"/>
      <c r="G117" s="77"/>
    </row>
    <row r="118" spans="1:7" ht="15.75" x14ac:dyDescent="0.25">
      <c r="A118" s="76" t="s">
        <v>136</v>
      </c>
      <c r="B118" s="77"/>
      <c r="C118" s="77"/>
      <c r="D118" s="77"/>
      <c r="E118" s="77"/>
      <c r="F118" s="77"/>
      <c r="G118" s="77"/>
    </row>
    <row r="119" spans="1:7" ht="38.25" x14ac:dyDescent="0.25">
      <c r="A119" s="34" t="s">
        <v>130</v>
      </c>
      <c r="B119" s="34" t="s">
        <v>132</v>
      </c>
      <c r="C119" s="33" t="s">
        <v>18</v>
      </c>
      <c r="D119" s="33" t="s">
        <v>19</v>
      </c>
      <c r="E119" s="33" t="s">
        <v>41</v>
      </c>
      <c r="F119" s="33" t="s">
        <v>21</v>
      </c>
      <c r="G119" s="33" t="s">
        <v>42</v>
      </c>
    </row>
    <row r="120" spans="1:7" ht="15.75" x14ac:dyDescent="0.25">
      <c r="A120" s="44">
        <v>1</v>
      </c>
      <c r="B120" s="35" t="s">
        <v>91</v>
      </c>
      <c r="C120" s="36">
        <v>59831.59</v>
      </c>
      <c r="D120" s="36">
        <v>59831.59</v>
      </c>
      <c r="E120" s="37">
        <v>1</v>
      </c>
      <c r="F120" s="36">
        <v>59831.59</v>
      </c>
      <c r="G120" s="37">
        <v>1</v>
      </c>
    </row>
    <row r="121" spans="1:7" ht="15.75" x14ac:dyDescent="0.25">
      <c r="A121" s="44">
        <v>2</v>
      </c>
      <c r="B121" s="35" t="s">
        <v>92</v>
      </c>
      <c r="C121" s="36">
        <v>817.68</v>
      </c>
      <c r="D121" s="36">
        <v>817.68</v>
      </c>
      <c r="E121" s="37">
        <v>1</v>
      </c>
      <c r="F121" s="36">
        <v>817.68</v>
      </c>
      <c r="G121" s="37">
        <v>1</v>
      </c>
    </row>
    <row r="122" spans="1:7" ht="15.75" x14ac:dyDescent="0.25">
      <c r="A122" s="44">
        <v>3</v>
      </c>
      <c r="B122" s="35" t="s">
        <v>93</v>
      </c>
      <c r="C122" s="36">
        <v>39282.199999999997</v>
      </c>
      <c r="D122" s="36">
        <v>39282.199999999997</v>
      </c>
      <c r="E122" s="37">
        <v>1</v>
      </c>
      <c r="F122" s="36">
        <v>39282.199999999997</v>
      </c>
      <c r="G122" s="37">
        <v>1</v>
      </c>
    </row>
    <row r="123" spans="1:7" ht="15.75" x14ac:dyDescent="0.25">
      <c r="A123" s="44">
        <v>4</v>
      </c>
      <c r="B123" s="35" t="s">
        <v>94</v>
      </c>
      <c r="C123" s="36">
        <v>14451.74</v>
      </c>
      <c r="D123" s="36">
        <v>14451.74</v>
      </c>
      <c r="E123" s="37">
        <v>1</v>
      </c>
      <c r="F123" s="36">
        <v>14451.74</v>
      </c>
      <c r="G123" s="37">
        <v>1</v>
      </c>
    </row>
    <row r="124" spans="1:7" ht="15.75" x14ac:dyDescent="0.25">
      <c r="A124" s="44">
        <v>5</v>
      </c>
      <c r="B124" s="35" t="s">
        <v>95</v>
      </c>
      <c r="C124" s="36">
        <v>35302.620000000003</v>
      </c>
      <c r="D124" s="36">
        <v>35302.620000000003</v>
      </c>
      <c r="E124" s="37">
        <v>1</v>
      </c>
      <c r="F124" s="36">
        <v>35302.620000000003</v>
      </c>
      <c r="G124" s="37">
        <v>1</v>
      </c>
    </row>
    <row r="125" spans="1:7" ht="15.75" x14ac:dyDescent="0.25">
      <c r="A125" s="44">
        <v>6</v>
      </c>
      <c r="B125" s="35" t="s">
        <v>96</v>
      </c>
      <c r="C125" s="36">
        <v>45301.65</v>
      </c>
      <c r="D125" s="36">
        <v>45301.65</v>
      </c>
      <c r="E125" s="37">
        <v>1</v>
      </c>
      <c r="F125" s="36">
        <v>45301.65</v>
      </c>
      <c r="G125" s="37">
        <v>1</v>
      </c>
    </row>
    <row r="126" spans="1:7" ht="15.75" x14ac:dyDescent="0.25">
      <c r="A126" s="44">
        <v>7</v>
      </c>
      <c r="B126" s="35" t="s">
        <v>97</v>
      </c>
      <c r="C126" s="36">
        <v>262800.78000000003</v>
      </c>
      <c r="D126" s="36">
        <v>262800.78000000003</v>
      </c>
      <c r="E126" s="37">
        <v>1</v>
      </c>
      <c r="F126" s="36">
        <v>262800.78000000003</v>
      </c>
      <c r="G126" s="37">
        <v>1</v>
      </c>
    </row>
    <row r="127" spans="1:7" ht="15.75" x14ac:dyDescent="0.25">
      <c r="A127" s="44">
        <v>8</v>
      </c>
      <c r="B127" s="35" t="s">
        <v>98</v>
      </c>
      <c r="C127" s="36">
        <v>67056.649999999994</v>
      </c>
      <c r="D127" s="36">
        <v>67056.649999999994</v>
      </c>
      <c r="E127" s="37">
        <v>1</v>
      </c>
      <c r="F127" s="36">
        <v>67056.649999999994</v>
      </c>
      <c r="G127" s="37">
        <v>1</v>
      </c>
    </row>
    <row r="128" spans="1:7" ht="15.75" x14ac:dyDescent="0.25">
      <c r="A128" s="44">
        <v>9</v>
      </c>
      <c r="B128" s="35" t="s">
        <v>99</v>
      </c>
      <c r="C128" s="36">
        <v>21876.13</v>
      </c>
      <c r="D128" s="36">
        <v>21876.13</v>
      </c>
      <c r="E128" s="37">
        <v>1</v>
      </c>
      <c r="F128" s="36">
        <v>21876.13</v>
      </c>
      <c r="G128" s="37">
        <v>1</v>
      </c>
    </row>
    <row r="129" spans="1:7" ht="15.75" x14ac:dyDescent="0.25">
      <c r="A129" s="44">
        <v>10</v>
      </c>
      <c r="B129" s="35" t="s">
        <v>100</v>
      </c>
      <c r="C129" s="36">
        <v>93923.02</v>
      </c>
      <c r="D129" s="36">
        <v>93923.02</v>
      </c>
      <c r="E129" s="37">
        <v>1</v>
      </c>
      <c r="F129" s="36">
        <v>93923.02</v>
      </c>
      <c r="G129" s="37">
        <v>1</v>
      </c>
    </row>
    <row r="130" spans="1:7" ht="15.75" x14ac:dyDescent="0.25">
      <c r="A130" s="44">
        <v>11</v>
      </c>
      <c r="B130" s="35" t="s">
        <v>80</v>
      </c>
      <c r="C130" s="36">
        <v>1208000</v>
      </c>
      <c r="D130" s="36">
        <v>1100982.3899999999</v>
      </c>
      <c r="E130" s="37">
        <v>0.91140900000000002</v>
      </c>
      <c r="F130" s="36">
        <v>1075250.46</v>
      </c>
      <c r="G130" s="37">
        <v>0.89010800000000001</v>
      </c>
    </row>
    <row r="131" spans="1:7" ht="15.75" x14ac:dyDescent="0.25">
      <c r="A131" s="44">
        <v>12</v>
      </c>
      <c r="B131" s="35" t="s">
        <v>53</v>
      </c>
      <c r="C131" s="36">
        <v>54576</v>
      </c>
      <c r="D131" s="36">
        <v>46687.9</v>
      </c>
      <c r="E131" s="37">
        <v>0.85546599999999995</v>
      </c>
      <c r="F131" s="36">
        <v>20751.900000000001</v>
      </c>
      <c r="G131" s="37">
        <v>0.38023899999999999</v>
      </c>
    </row>
    <row r="132" spans="1:7" ht="15.75" x14ac:dyDescent="0.25">
      <c r="A132" s="44">
        <v>13</v>
      </c>
      <c r="B132" s="35" t="s">
        <v>54</v>
      </c>
      <c r="C132" s="36">
        <v>10664147.4</v>
      </c>
      <c r="D132" s="36">
        <v>4681566.1100000003</v>
      </c>
      <c r="E132" s="37">
        <v>0.43900099999999997</v>
      </c>
      <c r="F132" s="36">
        <v>3948572.99</v>
      </c>
      <c r="G132" s="37">
        <v>0.37026599999999998</v>
      </c>
    </row>
    <row r="133" spans="1:7" ht="15.75" x14ac:dyDescent="0.25">
      <c r="A133" s="44">
        <v>14</v>
      </c>
      <c r="B133" s="35" t="s">
        <v>49</v>
      </c>
      <c r="C133" s="36">
        <v>304807426.88999999</v>
      </c>
      <c r="D133" s="36">
        <v>111387657.27</v>
      </c>
      <c r="E133" s="37">
        <v>0.36543599999999998</v>
      </c>
      <c r="F133" s="36">
        <v>96586153.079999998</v>
      </c>
      <c r="G133" s="37">
        <v>0.31687599999999999</v>
      </c>
    </row>
    <row r="134" spans="1:7" ht="15.75" x14ac:dyDescent="0.25">
      <c r="A134" s="44">
        <v>15</v>
      </c>
      <c r="B134" s="35" t="s">
        <v>55</v>
      </c>
      <c r="C134" s="36">
        <v>114000</v>
      </c>
      <c r="D134" s="36">
        <v>82539.56</v>
      </c>
      <c r="E134" s="37">
        <v>0.72403099999999998</v>
      </c>
      <c r="F134" s="36">
        <v>33160</v>
      </c>
      <c r="G134" s="37">
        <v>0.290877</v>
      </c>
    </row>
    <row r="135" spans="1:7" ht="15.75" x14ac:dyDescent="0.25">
      <c r="A135" s="44">
        <v>16</v>
      </c>
      <c r="B135" s="35" t="s">
        <v>60</v>
      </c>
      <c r="C135" s="36">
        <v>64157834.829999998</v>
      </c>
      <c r="D135" s="36">
        <v>26373152.359999999</v>
      </c>
      <c r="E135" s="37">
        <v>0.41106700000000002</v>
      </c>
      <c r="F135" s="36">
        <v>18520599.52</v>
      </c>
      <c r="G135" s="37">
        <v>0.28867199999999998</v>
      </c>
    </row>
    <row r="136" spans="1:7" ht="15.75" x14ac:dyDescent="0.25">
      <c r="A136" s="44">
        <v>17</v>
      </c>
      <c r="B136" s="35" t="s">
        <v>85</v>
      </c>
      <c r="C136" s="36">
        <v>2128262.5099999998</v>
      </c>
      <c r="D136" s="36">
        <v>1340562.83</v>
      </c>
      <c r="E136" s="37">
        <v>0.62988599999999995</v>
      </c>
      <c r="F136" s="36">
        <v>602882.55000000005</v>
      </c>
      <c r="G136" s="37">
        <v>0.283275</v>
      </c>
    </row>
    <row r="137" spans="1:7" ht="15.75" x14ac:dyDescent="0.25">
      <c r="A137" s="44">
        <v>18</v>
      </c>
      <c r="B137" s="35" t="s">
        <v>101</v>
      </c>
      <c r="C137" s="36">
        <v>180000</v>
      </c>
      <c r="D137" s="36">
        <v>67239.570000000007</v>
      </c>
      <c r="E137" s="37">
        <v>0.37355300000000002</v>
      </c>
      <c r="F137" s="36">
        <v>50742.18</v>
      </c>
      <c r="G137" s="37">
        <v>0.28190100000000001</v>
      </c>
    </row>
    <row r="138" spans="1:7" ht="15.75" x14ac:dyDescent="0.25">
      <c r="A138" s="44">
        <v>19</v>
      </c>
      <c r="B138" s="35" t="s">
        <v>50</v>
      </c>
      <c r="C138" s="36">
        <v>6758608.4900000002</v>
      </c>
      <c r="D138" s="36">
        <v>2127274.34</v>
      </c>
      <c r="E138" s="37">
        <v>0.31474999999999997</v>
      </c>
      <c r="F138" s="36">
        <v>1877831.42</v>
      </c>
      <c r="G138" s="37">
        <v>0.27784300000000001</v>
      </c>
    </row>
    <row r="139" spans="1:7" ht="15.75" x14ac:dyDescent="0.25">
      <c r="A139" s="44">
        <v>20</v>
      </c>
      <c r="B139" s="35" t="s">
        <v>86</v>
      </c>
      <c r="C139" s="36">
        <v>1678825.71</v>
      </c>
      <c r="D139" s="36">
        <v>848825.78</v>
      </c>
      <c r="E139" s="37">
        <v>0.50560700000000003</v>
      </c>
      <c r="F139" s="36">
        <v>458808.92</v>
      </c>
      <c r="G139" s="37">
        <v>0.27329199999999998</v>
      </c>
    </row>
    <row r="140" spans="1:7" ht="15.75" x14ac:dyDescent="0.25">
      <c r="A140" s="44">
        <v>21</v>
      </c>
      <c r="B140" s="35" t="s">
        <v>56</v>
      </c>
      <c r="C140" s="36">
        <v>75000</v>
      </c>
      <c r="D140" s="36">
        <v>19133.900000000001</v>
      </c>
      <c r="E140" s="37">
        <v>0.25511899999999998</v>
      </c>
      <c r="F140" s="36">
        <v>19133.900000000001</v>
      </c>
      <c r="G140" s="37">
        <v>0.25511899999999998</v>
      </c>
    </row>
    <row r="141" spans="1:7" ht="15.75" x14ac:dyDescent="0.25">
      <c r="A141" s="44">
        <v>22</v>
      </c>
      <c r="B141" s="35" t="s">
        <v>57</v>
      </c>
      <c r="C141" s="36">
        <v>35561095.899999999</v>
      </c>
      <c r="D141" s="36">
        <v>19872420.300000001</v>
      </c>
      <c r="E141" s="37">
        <v>0.55882500000000002</v>
      </c>
      <c r="F141" s="36">
        <v>8762723.7699999996</v>
      </c>
      <c r="G141" s="37">
        <v>0.24641299999999999</v>
      </c>
    </row>
    <row r="142" spans="1:7" ht="15.75" x14ac:dyDescent="0.25">
      <c r="A142" s="44">
        <v>23</v>
      </c>
      <c r="B142" s="35" t="s">
        <v>78</v>
      </c>
      <c r="C142" s="36">
        <v>3500000</v>
      </c>
      <c r="D142" s="36">
        <v>1656682.59</v>
      </c>
      <c r="E142" s="37">
        <v>0.47333799999999998</v>
      </c>
      <c r="F142" s="36">
        <v>827451.38</v>
      </c>
      <c r="G142" s="37">
        <v>0.23641499999999999</v>
      </c>
    </row>
    <row r="143" spans="1:7" ht="15.75" x14ac:dyDescent="0.25">
      <c r="A143" s="44">
        <v>24</v>
      </c>
      <c r="B143" s="35" t="s">
        <v>87</v>
      </c>
      <c r="C143" s="36">
        <v>5145008.91</v>
      </c>
      <c r="D143" s="36">
        <v>1418896.05</v>
      </c>
      <c r="E143" s="37">
        <v>0.275781</v>
      </c>
      <c r="F143" s="36">
        <v>1178302.8700000001</v>
      </c>
      <c r="G143" s="37">
        <v>0.229019</v>
      </c>
    </row>
    <row r="144" spans="1:7" ht="15.75" x14ac:dyDescent="0.25">
      <c r="A144" s="44">
        <v>25</v>
      </c>
      <c r="B144" s="35" t="s">
        <v>74</v>
      </c>
      <c r="C144" s="36">
        <v>9856803.7200000007</v>
      </c>
      <c r="D144" s="36">
        <v>3132813.79</v>
      </c>
      <c r="E144" s="37">
        <v>0.31783299999999998</v>
      </c>
      <c r="F144" s="36">
        <v>2017757.42</v>
      </c>
      <c r="G144" s="37">
        <v>0.204707</v>
      </c>
    </row>
    <row r="145" spans="1:7" ht="15.75" x14ac:dyDescent="0.25">
      <c r="A145" s="44">
        <v>26</v>
      </c>
      <c r="B145" s="35" t="s">
        <v>107</v>
      </c>
      <c r="C145" s="36">
        <v>22988066.379999999</v>
      </c>
      <c r="D145" s="36">
        <v>8098076.9699999997</v>
      </c>
      <c r="E145" s="37">
        <v>0.352273</v>
      </c>
      <c r="F145" s="36">
        <v>4367014.53</v>
      </c>
      <c r="G145" s="37">
        <v>0.189969</v>
      </c>
    </row>
    <row r="146" spans="1:7" ht="15.75" x14ac:dyDescent="0.25">
      <c r="A146" s="44">
        <v>27</v>
      </c>
      <c r="B146" s="35" t="s">
        <v>102</v>
      </c>
      <c r="C146" s="36">
        <v>17671816.030000001</v>
      </c>
      <c r="D146" s="36">
        <v>10136879.18</v>
      </c>
      <c r="E146" s="37">
        <v>0.57361799999999996</v>
      </c>
      <c r="F146" s="36">
        <v>3356993.89</v>
      </c>
      <c r="G146" s="37">
        <v>0.18996299999999999</v>
      </c>
    </row>
    <row r="147" spans="1:7" ht="15.75" x14ac:dyDescent="0.25">
      <c r="A147" s="44">
        <v>28</v>
      </c>
      <c r="B147" s="35" t="s">
        <v>88</v>
      </c>
      <c r="C147" s="36">
        <v>1913230</v>
      </c>
      <c r="D147" s="36">
        <v>829332.44</v>
      </c>
      <c r="E147" s="37">
        <v>0.43347200000000002</v>
      </c>
      <c r="F147" s="36">
        <v>342402.82</v>
      </c>
      <c r="G147" s="37">
        <v>0.17896599999999999</v>
      </c>
    </row>
    <row r="148" spans="1:7" ht="15.75" x14ac:dyDescent="0.25">
      <c r="A148" s="44">
        <v>29</v>
      </c>
      <c r="B148" s="35" t="s">
        <v>82</v>
      </c>
      <c r="C148" s="36">
        <v>3249403.37</v>
      </c>
      <c r="D148" s="36">
        <v>1263301.47</v>
      </c>
      <c r="E148" s="37">
        <v>0.38878000000000001</v>
      </c>
      <c r="F148" s="36">
        <v>533803.18000000005</v>
      </c>
      <c r="G148" s="37">
        <v>0.16427700000000001</v>
      </c>
    </row>
    <row r="149" spans="1:7" ht="15.75" x14ac:dyDescent="0.25">
      <c r="A149" s="44">
        <v>30</v>
      </c>
      <c r="B149" s="35" t="s">
        <v>64</v>
      </c>
      <c r="C149" s="36">
        <v>109638709.73</v>
      </c>
      <c r="D149" s="36">
        <v>66300046.659999996</v>
      </c>
      <c r="E149" s="37">
        <v>0.60471399999999997</v>
      </c>
      <c r="F149" s="36">
        <v>18005612.43</v>
      </c>
      <c r="G149" s="37">
        <v>0.16422700000000001</v>
      </c>
    </row>
    <row r="150" spans="1:7" ht="15.75" x14ac:dyDescent="0.25">
      <c r="A150" s="44">
        <v>31</v>
      </c>
      <c r="B150" s="35" t="s">
        <v>68</v>
      </c>
      <c r="C150" s="36">
        <v>10097566.42</v>
      </c>
      <c r="D150" s="36">
        <v>1894883</v>
      </c>
      <c r="E150" s="37">
        <v>0.18765699999999999</v>
      </c>
      <c r="F150" s="36">
        <v>1637225</v>
      </c>
      <c r="G150" s="37">
        <v>0.16214100000000001</v>
      </c>
    </row>
    <row r="151" spans="1:7" ht="15.75" x14ac:dyDescent="0.25">
      <c r="A151" s="44">
        <v>32</v>
      </c>
      <c r="B151" s="35" t="s">
        <v>105</v>
      </c>
      <c r="C151" s="36">
        <v>1820000</v>
      </c>
      <c r="D151" s="36">
        <v>504300.9</v>
      </c>
      <c r="E151" s="37">
        <v>0.277088</v>
      </c>
      <c r="F151" s="36">
        <v>289302.55</v>
      </c>
      <c r="G151" s="37">
        <v>0.15895699999999999</v>
      </c>
    </row>
    <row r="152" spans="1:7" ht="15.75" x14ac:dyDescent="0.25">
      <c r="A152" s="44">
        <v>33</v>
      </c>
      <c r="B152" s="35" t="s">
        <v>112</v>
      </c>
      <c r="C152" s="36">
        <v>255246.1</v>
      </c>
      <c r="D152" s="36">
        <v>47672.74</v>
      </c>
      <c r="E152" s="37">
        <v>0.18677199999999999</v>
      </c>
      <c r="F152" s="36">
        <v>37232.74</v>
      </c>
      <c r="G152" s="37">
        <v>0.14587</v>
      </c>
    </row>
    <row r="153" spans="1:7" ht="15.75" x14ac:dyDescent="0.25">
      <c r="A153" s="44">
        <v>34</v>
      </c>
      <c r="B153" s="35" t="s">
        <v>113</v>
      </c>
      <c r="C153" s="36">
        <v>500810</v>
      </c>
      <c r="D153" s="36">
        <v>103033</v>
      </c>
      <c r="E153" s="37">
        <v>0.205733</v>
      </c>
      <c r="F153" s="36">
        <v>52164</v>
      </c>
      <c r="G153" s="37">
        <v>0.104159</v>
      </c>
    </row>
    <row r="154" spans="1:7" ht="15.75" x14ac:dyDescent="0.25">
      <c r="A154" s="44">
        <v>35</v>
      </c>
      <c r="B154" s="35" t="s">
        <v>115</v>
      </c>
      <c r="C154" s="36">
        <v>4818688.6100000003</v>
      </c>
      <c r="D154" s="36">
        <v>1326270.99</v>
      </c>
      <c r="E154" s="37">
        <v>0.27523500000000001</v>
      </c>
      <c r="F154" s="36">
        <v>482646.87</v>
      </c>
      <c r="G154" s="37">
        <v>0.100161</v>
      </c>
    </row>
    <row r="155" spans="1:7" ht="15.75" x14ac:dyDescent="0.25">
      <c r="A155" s="44">
        <v>36</v>
      </c>
      <c r="B155" s="35" t="s">
        <v>116</v>
      </c>
      <c r="C155" s="36">
        <v>5672978.3899999997</v>
      </c>
      <c r="D155" s="36">
        <v>1713442.92</v>
      </c>
      <c r="E155" s="37">
        <v>0.30203600000000003</v>
      </c>
      <c r="F155" s="36">
        <v>567221.76000000001</v>
      </c>
      <c r="G155" s="37">
        <v>9.9987000000000006E-2</v>
      </c>
    </row>
    <row r="156" spans="1:7" ht="15.75" x14ac:dyDescent="0.25">
      <c r="A156" s="44">
        <v>37</v>
      </c>
      <c r="B156" s="35" t="s">
        <v>117</v>
      </c>
      <c r="C156" s="36">
        <v>6279755.9199999999</v>
      </c>
      <c r="D156" s="36">
        <v>1446922.01</v>
      </c>
      <c r="E156" s="37">
        <v>0.230411</v>
      </c>
      <c r="F156" s="36">
        <v>560641.07999999996</v>
      </c>
      <c r="G156" s="37">
        <v>8.9277999999999996E-2</v>
      </c>
    </row>
    <row r="157" spans="1:7" ht="15.75" x14ac:dyDescent="0.25">
      <c r="A157" s="44">
        <v>38</v>
      </c>
      <c r="B157" s="35" t="s">
        <v>118</v>
      </c>
      <c r="C157" s="36">
        <v>1687265.19</v>
      </c>
      <c r="D157" s="36">
        <v>260950.25</v>
      </c>
      <c r="E157" s="37">
        <v>0.15465899999999999</v>
      </c>
      <c r="F157" s="36">
        <v>115842.67</v>
      </c>
      <c r="G157" s="37">
        <v>6.8656999999999996E-2</v>
      </c>
    </row>
    <row r="158" spans="1:7" ht="15.75" x14ac:dyDescent="0.25">
      <c r="A158" s="44">
        <v>39</v>
      </c>
      <c r="B158" s="35" t="s">
        <v>109</v>
      </c>
      <c r="C158" s="36">
        <v>319020</v>
      </c>
      <c r="D158" s="36">
        <v>158408.03</v>
      </c>
      <c r="E158" s="37">
        <v>0.49654599999999999</v>
      </c>
      <c r="F158" s="36">
        <v>19485.400000000001</v>
      </c>
      <c r="G158" s="37">
        <v>6.1079000000000001E-2</v>
      </c>
    </row>
    <row r="159" spans="1:7" ht="15.75" x14ac:dyDescent="0.25">
      <c r="A159" s="44">
        <v>40</v>
      </c>
      <c r="B159" s="35" t="s">
        <v>119</v>
      </c>
      <c r="C159" s="36">
        <v>5077567.4000000004</v>
      </c>
      <c r="D159" s="36">
        <v>911551.43</v>
      </c>
      <c r="E159" s="37">
        <v>0.17952499999999999</v>
      </c>
      <c r="F159" s="36">
        <v>307177.03999999998</v>
      </c>
      <c r="G159" s="37">
        <v>6.0497000000000002E-2</v>
      </c>
    </row>
    <row r="160" spans="1:7" ht="15.75" x14ac:dyDescent="0.25">
      <c r="A160" s="44">
        <v>41</v>
      </c>
      <c r="B160" s="35" t="s">
        <v>120</v>
      </c>
      <c r="C160" s="36">
        <v>5364404.4000000004</v>
      </c>
      <c r="D160" s="36">
        <v>896919.92</v>
      </c>
      <c r="E160" s="37">
        <v>0.16719800000000001</v>
      </c>
      <c r="F160" s="36">
        <v>306737.67</v>
      </c>
      <c r="G160" s="37">
        <v>5.7180000000000002E-2</v>
      </c>
    </row>
    <row r="161" spans="1:7" ht="15.75" x14ac:dyDescent="0.25">
      <c r="A161" s="44">
        <v>42</v>
      </c>
      <c r="B161" s="35" t="s">
        <v>48</v>
      </c>
      <c r="C161" s="36">
        <v>3200000</v>
      </c>
      <c r="D161" s="36">
        <v>1081541.27</v>
      </c>
      <c r="E161" s="37">
        <v>0.337982</v>
      </c>
      <c r="F161" s="36">
        <v>178028.47</v>
      </c>
      <c r="G161" s="37">
        <v>5.5634000000000003E-2</v>
      </c>
    </row>
    <row r="162" spans="1:7" ht="15.75" x14ac:dyDescent="0.25">
      <c r="A162" s="44">
        <v>43</v>
      </c>
      <c r="B162" s="35" t="s">
        <v>121</v>
      </c>
      <c r="C162" s="36">
        <v>7001711.5300000003</v>
      </c>
      <c r="D162" s="36">
        <v>1271243.26</v>
      </c>
      <c r="E162" s="37">
        <v>0.181562</v>
      </c>
      <c r="F162" s="36">
        <v>370323.55</v>
      </c>
      <c r="G162" s="37">
        <v>5.289E-2</v>
      </c>
    </row>
    <row r="163" spans="1:7" ht="15.75" x14ac:dyDescent="0.25">
      <c r="A163" s="44">
        <v>44</v>
      </c>
      <c r="B163" s="35" t="s">
        <v>122</v>
      </c>
      <c r="C163" s="36">
        <v>5766534.1500000004</v>
      </c>
      <c r="D163" s="36">
        <v>1253463.98</v>
      </c>
      <c r="E163" s="37">
        <v>0.21736900000000001</v>
      </c>
      <c r="F163" s="36">
        <v>295766.71000000002</v>
      </c>
      <c r="G163" s="37">
        <v>5.1290000000000002E-2</v>
      </c>
    </row>
    <row r="164" spans="1:7" ht="15.75" x14ac:dyDescent="0.25">
      <c r="A164" s="44">
        <v>45</v>
      </c>
      <c r="B164" s="35" t="s">
        <v>123</v>
      </c>
      <c r="C164" s="36">
        <v>1743224.23</v>
      </c>
      <c r="D164" s="36">
        <v>229834.56</v>
      </c>
      <c r="E164" s="37">
        <v>0.13184499999999999</v>
      </c>
      <c r="F164" s="36">
        <v>89084.99</v>
      </c>
      <c r="G164" s="37">
        <v>5.1103999999999997E-2</v>
      </c>
    </row>
    <row r="165" spans="1:7" ht="15.75" x14ac:dyDescent="0.25">
      <c r="A165" s="44">
        <v>46</v>
      </c>
      <c r="B165" s="35" t="s">
        <v>124</v>
      </c>
      <c r="C165" s="36">
        <v>6803103.3200000003</v>
      </c>
      <c r="D165" s="36">
        <v>1109974.53</v>
      </c>
      <c r="E165" s="37">
        <v>0.163157</v>
      </c>
      <c r="F165" s="36">
        <v>298321.96000000002</v>
      </c>
      <c r="G165" s="37">
        <v>4.3851000000000001E-2</v>
      </c>
    </row>
    <row r="166" spans="1:7" ht="15.75" x14ac:dyDescent="0.25">
      <c r="A166" s="44">
        <v>47</v>
      </c>
      <c r="B166" s="35" t="s">
        <v>110</v>
      </c>
      <c r="C166" s="36">
        <v>947154.55</v>
      </c>
      <c r="D166" s="36">
        <v>82872.11</v>
      </c>
      <c r="E166" s="37">
        <v>8.7496000000000004E-2</v>
      </c>
      <c r="F166" s="36">
        <v>37632.11</v>
      </c>
      <c r="G166" s="37">
        <v>3.9732000000000003E-2</v>
      </c>
    </row>
    <row r="167" spans="1:7" ht="15.75" x14ac:dyDescent="0.25">
      <c r="A167" s="44">
        <v>48</v>
      </c>
      <c r="B167" s="35" t="s">
        <v>127</v>
      </c>
      <c r="C167" s="36">
        <v>8679700.0099999998</v>
      </c>
      <c r="D167" s="36">
        <v>1670216.27</v>
      </c>
      <c r="E167" s="37">
        <v>0.19242799999999999</v>
      </c>
      <c r="F167" s="36">
        <v>279007.15999999997</v>
      </c>
      <c r="G167" s="37">
        <v>3.2145E-2</v>
      </c>
    </row>
    <row r="168" spans="1:7" ht="15.75" x14ac:dyDescent="0.25">
      <c r="A168" s="44">
        <v>49</v>
      </c>
      <c r="B168" s="35" t="s">
        <v>125</v>
      </c>
      <c r="C168" s="36">
        <v>6235048.1600000001</v>
      </c>
      <c r="D168" s="36">
        <v>251257.76</v>
      </c>
      <c r="E168" s="37">
        <v>4.0298E-2</v>
      </c>
      <c r="F168" s="36">
        <v>165781.16</v>
      </c>
      <c r="G168" s="37">
        <v>2.6589000000000002E-2</v>
      </c>
    </row>
    <row r="169" spans="1:7" ht="15.75" x14ac:dyDescent="0.25">
      <c r="A169" s="44">
        <v>50</v>
      </c>
      <c r="B169" s="35" t="s">
        <v>89</v>
      </c>
      <c r="C169" s="36">
        <v>931407.9</v>
      </c>
      <c r="D169" s="36">
        <v>175246.25</v>
      </c>
      <c r="E169" s="37">
        <v>0.18815200000000001</v>
      </c>
      <c r="F169" s="36">
        <v>23933.42</v>
      </c>
      <c r="G169" s="37">
        <v>2.5696E-2</v>
      </c>
    </row>
    <row r="170" spans="1:7" ht="15.75" x14ac:dyDescent="0.25">
      <c r="A170" s="44">
        <v>51</v>
      </c>
      <c r="B170" s="35" t="s">
        <v>76</v>
      </c>
      <c r="C170" s="36">
        <v>717498.4</v>
      </c>
      <c r="D170" s="36">
        <v>6960</v>
      </c>
      <c r="E170" s="37">
        <v>9.7000000000000003E-3</v>
      </c>
      <c r="F170" s="36">
        <v>5220</v>
      </c>
      <c r="G170" s="37">
        <v>7.2750000000000002E-3</v>
      </c>
    </row>
    <row r="171" spans="1:7" ht="15.75" x14ac:dyDescent="0.25">
      <c r="A171" s="44">
        <v>52</v>
      </c>
      <c r="B171" s="35" t="s">
        <v>58</v>
      </c>
      <c r="C171" s="36">
        <v>10000</v>
      </c>
      <c r="D171" s="36">
        <v>0</v>
      </c>
      <c r="E171" s="37">
        <v>0</v>
      </c>
      <c r="F171" s="36">
        <v>0</v>
      </c>
      <c r="G171" s="37">
        <v>0</v>
      </c>
    </row>
    <row r="172" spans="1:7" x14ac:dyDescent="0.25">
      <c r="A172" s="78" t="s">
        <v>128</v>
      </c>
      <c r="B172" s="79"/>
      <c r="C172" s="41">
        <v>685920144.61000001</v>
      </c>
      <c r="D172" s="41">
        <v>277821680.69999999</v>
      </c>
      <c r="E172" s="42">
        <v>0.40503499999999998</v>
      </c>
      <c r="F172" s="41">
        <v>169345369.58000001</v>
      </c>
      <c r="G172" s="42">
        <v>0.246888</v>
      </c>
    </row>
    <row r="173" spans="1:7" ht="6.95" customHeight="1" x14ac:dyDescent="0.25"/>
    <row r="174" spans="1:7" x14ac:dyDescent="0.25"/>
    <row r="175" spans="1:7" x14ac:dyDescent="0.25"/>
    <row r="176" spans="1:7" ht="15.75" x14ac:dyDescent="0.25">
      <c r="A176" s="43"/>
      <c r="B176" s="43"/>
      <c r="C176" s="43"/>
      <c r="D176" s="43"/>
      <c r="E176" s="43"/>
      <c r="F176" s="43"/>
      <c r="G176" s="43"/>
    </row>
    <row r="177" spans="1:7" x14ac:dyDescent="0.25"/>
    <row r="178" spans="1:7" ht="15.75" x14ac:dyDescent="0.25">
      <c r="A178" s="76" t="s">
        <v>37</v>
      </c>
      <c r="B178" s="77"/>
      <c r="C178" s="77"/>
      <c r="D178" s="77"/>
      <c r="E178" s="77"/>
      <c r="F178" s="77"/>
      <c r="G178" s="77"/>
    </row>
    <row r="179" spans="1:7" ht="15.75" x14ac:dyDescent="0.25">
      <c r="A179" s="76" t="s">
        <v>136</v>
      </c>
      <c r="B179" s="77"/>
      <c r="C179" s="77"/>
      <c r="D179" s="77"/>
      <c r="E179" s="77"/>
      <c r="F179" s="77"/>
      <c r="G179" s="77"/>
    </row>
    <row r="180" spans="1:7" ht="38.25" x14ac:dyDescent="0.25">
      <c r="A180" s="34" t="s">
        <v>130</v>
      </c>
      <c r="B180" s="34" t="s">
        <v>133</v>
      </c>
      <c r="C180" s="33" t="s">
        <v>18</v>
      </c>
      <c r="D180" s="33" t="s">
        <v>19</v>
      </c>
      <c r="E180" s="33" t="s">
        <v>41</v>
      </c>
      <c r="F180" s="33" t="s">
        <v>21</v>
      </c>
      <c r="G180" s="33" t="s">
        <v>42</v>
      </c>
    </row>
    <row r="181" spans="1:7" ht="15.75" x14ac:dyDescent="0.25">
      <c r="A181" s="44">
        <v>1</v>
      </c>
      <c r="B181" s="35" t="s">
        <v>44</v>
      </c>
      <c r="C181" s="36">
        <v>3807911.75</v>
      </c>
      <c r="D181" s="36">
        <v>1585272.02</v>
      </c>
      <c r="E181" s="37">
        <v>0.41631000000000001</v>
      </c>
      <c r="F181" s="36">
        <v>1585272.02</v>
      </c>
      <c r="G181" s="37">
        <v>0.41631000000000001</v>
      </c>
    </row>
    <row r="182" spans="1:7" ht="15.75" x14ac:dyDescent="0.25">
      <c r="A182" s="44">
        <v>2</v>
      </c>
      <c r="B182" s="35" t="s">
        <v>66</v>
      </c>
      <c r="C182" s="36">
        <v>6150000</v>
      </c>
      <c r="D182" s="36">
        <v>3089906.59</v>
      </c>
      <c r="E182" s="37">
        <v>0.50242399999999998</v>
      </c>
      <c r="F182" s="36">
        <v>2453784.5499999998</v>
      </c>
      <c r="G182" s="37">
        <v>0.39898899999999998</v>
      </c>
    </row>
    <row r="183" spans="1:7" ht="15.75" x14ac:dyDescent="0.25">
      <c r="A183" s="44">
        <v>3</v>
      </c>
      <c r="B183" s="35" t="s">
        <v>52</v>
      </c>
      <c r="C183" s="36">
        <v>2125861.11</v>
      </c>
      <c r="D183" s="36">
        <v>884304.28</v>
      </c>
      <c r="E183" s="37">
        <v>0.41597499999999998</v>
      </c>
      <c r="F183" s="36">
        <v>808617.7</v>
      </c>
      <c r="G183" s="37">
        <v>0.38037199999999999</v>
      </c>
    </row>
    <row r="184" spans="1:7" ht="15.75" x14ac:dyDescent="0.25">
      <c r="A184" s="44">
        <v>4</v>
      </c>
      <c r="B184" s="35" t="s">
        <v>45</v>
      </c>
      <c r="C184" s="36">
        <v>13700000</v>
      </c>
      <c r="D184" s="36">
        <v>7159306.1600000001</v>
      </c>
      <c r="E184" s="37">
        <v>0.52257699999999996</v>
      </c>
      <c r="F184" s="36">
        <v>4544533.43</v>
      </c>
      <c r="G184" s="37">
        <v>0.33171800000000001</v>
      </c>
    </row>
    <row r="185" spans="1:7" ht="15.75" x14ac:dyDescent="0.25">
      <c r="A185" s="44">
        <v>5</v>
      </c>
      <c r="B185" s="35" t="s">
        <v>67</v>
      </c>
      <c r="C185" s="36">
        <v>4400000</v>
      </c>
      <c r="D185" s="36">
        <v>1357574.37</v>
      </c>
      <c r="E185" s="37">
        <v>0.30853999999999998</v>
      </c>
      <c r="F185" s="36">
        <v>1287574.3700000001</v>
      </c>
      <c r="G185" s="37">
        <v>0.29263099999999997</v>
      </c>
    </row>
    <row r="186" spans="1:7" ht="15.75" x14ac:dyDescent="0.25">
      <c r="A186" s="44">
        <v>6</v>
      </c>
      <c r="B186" s="35" t="s">
        <v>104</v>
      </c>
      <c r="C186" s="36">
        <v>922525.23</v>
      </c>
      <c r="D186" s="36">
        <v>267862.09000000003</v>
      </c>
      <c r="E186" s="37">
        <v>0.29035699999999998</v>
      </c>
      <c r="F186" s="36">
        <v>267862.09000000003</v>
      </c>
      <c r="G186" s="37">
        <v>0.29035699999999998</v>
      </c>
    </row>
    <row r="187" spans="1:7" ht="15.75" x14ac:dyDescent="0.25">
      <c r="A187" s="44">
        <v>7</v>
      </c>
      <c r="B187" s="35" t="s">
        <v>61</v>
      </c>
      <c r="C187" s="36">
        <v>152671622.68000001</v>
      </c>
      <c r="D187" s="36">
        <v>67250769.609999999</v>
      </c>
      <c r="E187" s="37">
        <v>0.44049300000000002</v>
      </c>
      <c r="F187" s="36">
        <v>43339146.100000001</v>
      </c>
      <c r="G187" s="37">
        <v>0.28387200000000001</v>
      </c>
    </row>
    <row r="188" spans="1:7" ht="15.75" x14ac:dyDescent="0.25">
      <c r="A188" s="44">
        <v>8</v>
      </c>
      <c r="B188" s="35" t="s">
        <v>63</v>
      </c>
      <c r="C188" s="36">
        <v>62289212.32</v>
      </c>
      <c r="D188" s="36">
        <v>46965276.93</v>
      </c>
      <c r="E188" s="37">
        <v>0.75398699999999996</v>
      </c>
      <c r="F188" s="36">
        <v>17456694.600000001</v>
      </c>
      <c r="G188" s="37">
        <v>0.280252</v>
      </c>
    </row>
    <row r="189" spans="1:7" ht="15.75" x14ac:dyDescent="0.25">
      <c r="A189" s="44">
        <v>9</v>
      </c>
      <c r="B189" s="35" t="s">
        <v>62</v>
      </c>
      <c r="C189" s="36">
        <v>50205215.259999998</v>
      </c>
      <c r="D189" s="36">
        <v>15903035.25</v>
      </c>
      <c r="E189" s="37">
        <v>0.31676100000000001</v>
      </c>
      <c r="F189" s="36">
        <v>12091136.890000001</v>
      </c>
      <c r="G189" s="37">
        <v>0.24083399999999999</v>
      </c>
    </row>
    <row r="190" spans="1:7" ht="15.75" x14ac:dyDescent="0.25">
      <c r="A190" s="44">
        <v>10</v>
      </c>
      <c r="B190" s="35" t="s">
        <v>75</v>
      </c>
      <c r="C190" s="36">
        <v>5600000</v>
      </c>
      <c r="D190" s="36">
        <v>1262605.08</v>
      </c>
      <c r="E190" s="37">
        <v>0.225465</v>
      </c>
      <c r="F190" s="36">
        <v>937481.79</v>
      </c>
      <c r="G190" s="37">
        <v>0.167407</v>
      </c>
    </row>
    <row r="191" spans="1:7" ht="15.75" x14ac:dyDescent="0.25">
      <c r="A191" s="44">
        <v>11</v>
      </c>
      <c r="B191" s="35" t="s">
        <v>108</v>
      </c>
      <c r="C191" s="36">
        <v>8787606.9399999995</v>
      </c>
      <c r="D191" s="36">
        <v>1308696.8700000001</v>
      </c>
      <c r="E191" s="37">
        <v>0.148925</v>
      </c>
      <c r="F191" s="36">
        <v>1287249.53</v>
      </c>
      <c r="G191" s="37">
        <v>0.146485</v>
      </c>
    </row>
    <row r="192" spans="1:7" ht="15.75" x14ac:dyDescent="0.25">
      <c r="A192" s="44">
        <v>12</v>
      </c>
      <c r="B192" s="35" t="s">
        <v>73</v>
      </c>
      <c r="C192" s="36">
        <v>2257987.9</v>
      </c>
      <c r="D192" s="36">
        <v>969530.05</v>
      </c>
      <c r="E192" s="37">
        <v>0.42937799999999998</v>
      </c>
      <c r="F192" s="36">
        <v>233367.53</v>
      </c>
      <c r="G192" s="37">
        <v>0.103352</v>
      </c>
    </row>
    <row r="193" spans="1:7" ht="15.75" x14ac:dyDescent="0.25">
      <c r="A193" s="44">
        <v>13</v>
      </c>
      <c r="B193" s="35" t="s">
        <v>72</v>
      </c>
      <c r="C193" s="36">
        <v>2330000</v>
      </c>
      <c r="D193" s="36">
        <v>592429.64</v>
      </c>
      <c r="E193" s="37">
        <v>0.25426199999999999</v>
      </c>
      <c r="F193" s="36">
        <v>227916.94</v>
      </c>
      <c r="G193" s="37">
        <v>9.7818000000000002E-2</v>
      </c>
    </row>
    <row r="194" spans="1:7" ht="15.75" x14ac:dyDescent="0.25">
      <c r="A194" s="44">
        <v>14</v>
      </c>
      <c r="B194" s="35" t="s">
        <v>71</v>
      </c>
      <c r="C194" s="36">
        <v>1000000</v>
      </c>
      <c r="D194" s="36">
        <v>71000</v>
      </c>
      <c r="E194" s="37">
        <v>7.0999999999999994E-2</v>
      </c>
      <c r="F194" s="36">
        <v>71000</v>
      </c>
      <c r="G194" s="37">
        <v>7.0999999999999994E-2</v>
      </c>
    </row>
    <row r="195" spans="1:7" x14ac:dyDescent="0.25">
      <c r="A195" s="78" t="s">
        <v>134</v>
      </c>
      <c r="B195" s="79"/>
      <c r="C195" s="41">
        <v>316247943.19</v>
      </c>
      <c r="D195" s="41">
        <v>148667568.94</v>
      </c>
      <c r="E195" s="42">
        <v>0.47009800000000002</v>
      </c>
      <c r="F195" s="41">
        <v>86591637.540000007</v>
      </c>
      <c r="G195" s="42">
        <v>0.27380900000000002</v>
      </c>
    </row>
    <row r="196" spans="1:7" ht="6.95" customHeight="1" x14ac:dyDescent="0.25">
      <c r="A196" s="43"/>
      <c r="B196" s="43"/>
      <c r="C196" s="43"/>
      <c r="D196" s="43"/>
      <c r="E196" s="43"/>
      <c r="F196" s="43"/>
      <c r="G196" s="43"/>
    </row>
    <row r="197" spans="1:7" ht="6.95" customHeight="1" x14ac:dyDescent="0.25"/>
    <row r="198" spans="1:7" ht="15.75" x14ac:dyDescent="0.25">
      <c r="A198" s="76" t="s">
        <v>37</v>
      </c>
      <c r="B198" s="77"/>
      <c r="C198" s="77"/>
      <c r="D198" s="77"/>
      <c r="E198" s="77"/>
      <c r="F198" s="77"/>
      <c r="G198" s="77"/>
    </row>
    <row r="199" spans="1:7" ht="15.75" x14ac:dyDescent="0.25">
      <c r="A199" s="76" t="s">
        <v>136</v>
      </c>
      <c r="B199" s="77"/>
      <c r="C199" s="77"/>
      <c r="D199" s="77"/>
      <c r="E199" s="77"/>
      <c r="F199" s="77"/>
      <c r="G199" s="77"/>
    </row>
    <row r="200" spans="1:7" ht="38.25" x14ac:dyDescent="0.25">
      <c r="A200" s="34" t="s">
        <v>130</v>
      </c>
      <c r="B200" s="34" t="s">
        <v>135</v>
      </c>
      <c r="C200" s="33" t="s">
        <v>18</v>
      </c>
      <c r="D200" s="33" t="s">
        <v>19</v>
      </c>
      <c r="E200" s="33" t="s">
        <v>41</v>
      </c>
      <c r="F200" s="33" t="s">
        <v>21</v>
      </c>
      <c r="G200" s="33" t="s">
        <v>42</v>
      </c>
    </row>
    <row r="201" spans="1:7" ht="15.75" x14ac:dyDescent="0.25">
      <c r="A201" s="44">
        <v>1</v>
      </c>
      <c r="B201" s="35" t="s">
        <v>91</v>
      </c>
      <c r="C201" s="36">
        <v>59831.59</v>
      </c>
      <c r="D201" s="36">
        <v>59831.59</v>
      </c>
      <c r="E201" s="37">
        <v>1</v>
      </c>
      <c r="F201" s="36">
        <v>59831.59</v>
      </c>
      <c r="G201" s="37">
        <v>1</v>
      </c>
    </row>
    <row r="202" spans="1:7" ht="15.75" x14ac:dyDescent="0.25">
      <c r="A202" s="44">
        <v>2</v>
      </c>
      <c r="B202" s="35" t="s">
        <v>92</v>
      </c>
      <c r="C202" s="36">
        <v>817.68</v>
      </c>
      <c r="D202" s="36">
        <v>817.68</v>
      </c>
      <c r="E202" s="37">
        <v>1</v>
      </c>
      <c r="F202" s="36">
        <v>817.68</v>
      </c>
      <c r="G202" s="37">
        <v>1</v>
      </c>
    </row>
    <row r="203" spans="1:7" ht="15.75" x14ac:dyDescent="0.25">
      <c r="A203" s="44">
        <v>3</v>
      </c>
      <c r="B203" s="35" t="s">
        <v>93</v>
      </c>
      <c r="C203" s="36">
        <v>39282.199999999997</v>
      </c>
      <c r="D203" s="36">
        <v>39282.199999999997</v>
      </c>
      <c r="E203" s="37">
        <v>1</v>
      </c>
      <c r="F203" s="36">
        <v>39282.199999999997</v>
      </c>
      <c r="G203" s="37">
        <v>1</v>
      </c>
    </row>
    <row r="204" spans="1:7" ht="15.75" x14ac:dyDescent="0.25">
      <c r="A204" s="44">
        <v>4</v>
      </c>
      <c r="B204" s="35" t="s">
        <v>94</v>
      </c>
      <c r="C204" s="36">
        <v>14451.74</v>
      </c>
      <c r="D204" s="36">
        <v>14451.74</v>
      </c>
      <c r="E204" s="37">
        <v>1</v>
      </c>
      <c r="F204" s="36">
        <v>14451.74</v>
      </c>
      <c r="G204" s="37">
        <v>1</v>
      </c>
    </row>
    <row r="205" spans="1:7" ht="15.75" x14ac:dyDescent="0.25">
      <c r="A205" s="44">
        <v>5</v>
      </c>
      <c r="B205" s="35" t="s">
        <v>95</v>
      </c>
      <c r="C205" s="36">
        <v>35302.620000000003</v>
      </c>
      <c r="D205" s="36">
        <v>35302.620000000003</v>
      </c>
      <c r="E205" s="37">
        <v>1</v>
      </c>
      <c r="F205" s="36">
        <v>35302.620000000003</v>
      </c>
      <c r="G205" s="37">
        <v>1</v>
      </c>
    </row>
    <row r="206" spans="1:7" ht="15.75" x14ac:dyDescent="0.25">
      <c r="A206" s="44">
        <v>6</v>
      </c>
      <c r="B206" s="35" t="s">
        <v>96</v>
      </c>
      <c r="C206" s="36">
        <v>45301.65</v>
      </c>
      <c r="D206" s="36">
        <v>45301.65</v>
      </c>
      <c r="E206" s="37">
        <v>1</v>
      </c>
      <c r="F206" s="36">
        <v>45301.65</v>
      </c>
      <c r="G206" s="37">
        <v>1</v>
      </c>
    </row>
    <row r="207" spans="1:7" ht="15.75" x14ac:dyDescent="0.25">
      <c r="A207" s="44">
        <v>7</v>
      </c>
      <c r="B207" s="35" t="s">
        <v>97</v>
      </c>
      <c r="C207" s="36">
        <v>262800.78000000003</v>
      </c>
      <c r="D207" s="36">
        <v>262800.78000000003</v>
      </c>
      <c r="E207" s="37">
        <v>1</v>
      </c>
      <c r="F207" s="36">
        <v>262800.78000000003</v>
      </c>
      <c r="G207" s="37">
        <v>1</v>
      </c>
    </row>
    <row r="208" spans="1:7" ht="15.75" x14ac:dyDescent="0.25">
      <c r="A208" s="44">
        <v>8</v>
      </c>
      <c r="B208" s="35" t="s">
        <v>98</v>
      </c>
      <c r="C208" s="36">
        <v>67056.649999999994</v>
      </c>
      <c r="D208" s="36">
        <v>67056.649999999994</v>
      </c>
      <c r="E208" s="37">
        <v>1</v>
      </c>
      <c r="F208" s="36">
        <v>67056.649999999994</v>
      </c>
      <c r="G208" s="37">
        <v>1</v>
      </c>
    </row>
    <row r="209" spans="1:7" ht="15.75" x14ac:dyDescent="0.25">
      <c r="A209" s="44">
        <v>9</v>
      </c>
      <c r="B209" s="35" t="s">
        <v>99</v>
      </c>
      <c r="C209" s="36">
        <v>21876.13</v>
      </c>
      <c r="D209" s="36">
        <v>21876.13</v>
      </c>
      <c r="E209" s="37">
        <v>1</v>
      </c>
      <c r="F209" s="36">
        <v>21876.13</v>
      </c>
      <c r="G209" s="37">
        <v>1</v>
      </c>
    </row>
    <row r="210" spans="1:7" ht="15.75" x14ac:dyDescent="0.25">
      <c r="A210" s="44">
        <v>10</v>
      </c>
      <c r="B210" s="35" t="s">
        <v>100</v>
      </c>
      <c r="C210" s="36">
        <v>93923.02</v>
      </c>
      <c r="D210" s="36">
        <v>93923.02</v>
      </c>
      <c r="E210" s="37">
        <v>1</v>
      </c>
      <c r="F210" s="36">
        <v>93923.02</v>
      </c>
      <c r="G210" s="37">
        <v>1</v>
      </c>
    </row>
    <row r="211" spans="1:7" ht="15.75" x14ac:dyDescent="0.25">
      <c r="A211" s="44">
        <v>11</v>
      </c>
      <c r="B211" s="35" t="s">
        <v>80</v>
      </c>
      <c r="C211" s="36">
        <v>1208000</v>
      </c>
      <c r="D211" s="36">
        <v>1100982.3899999999</v>
      </c>
      <c r="E211" s="37">
        <v>0.91140900000000002</v>
      </c>
      <c r="F211" s="36">
        <v>1075250.46</v>
      </c>
      <c r="G211" s="37">
        <v>0.89010800000000001</v>
      </c>
    </row>
    <row r="212" spans="1:7" ht="15.75" x14ac:dyDescent="0.25">
      <c r="A212" s="44">
        <v>12</v>
      </c>
      <c r="B212" s="35" t="s">
        <v>44</v>
      </c>
      <c r="C212" s="36">
        <v>3807911.75</v>
      </c>
      <c r="D212" s="36">
        <v>1585272.02</v>
      </c>
      <c r="E212" s="37">
        <v>0.41631000000000001</v>
      </c>
      <c r="F212" s="36">
        <v>1585272.02</v>
      </c>
      <c r="G212" s="37">
        <v>0.41631000000000001</v>
      </c>
    </row>
    <row r="213" spans="1:7" ht="15.75" x14ac:dyDescent="0.25">
      <c r="A213" s="44">
        <v>13</v>
      </c>
      <c r="B213" s="35" t="s">
        <v>66</v>
      </c>
      <c r="C213" s="36">
        <v>6150000</v>
      </c>
      <c r="D213" s="36">
        <v>3089906.59</v>
      </c>
      <c r="E213" s="37">
        <v>0.50242399999999998</v>
      </c>
      <c r="F213" s="36">
        <v>2453784.5499999998</v>
      </c>
      <c r="G213" s="37">
        <v>0.39898899999999998</v>
      </c>
    </row>
    <row r="214" spans="1:7" ht="15.75" x14ac:dyDescent="0.25">
      <c r="A214" s="44">
        <v>14</v>
      </c>
      <c r="B214" s="35" t="s">
        <v>52</v>
      </c>
      <c r="C214" s="36">
        <v>2125861.11</v>
      </c>
      <c r="D214" s="36">
        <v>884304.28</v>
      </c>
      <c r="E214" s="37">
        <v>0.41597499999999998</v>
      </c>
      <c r="F214" s="36">
        <v>808617.7</v>
      </c>
      <c r="G214" s="37">
        <v>0.38037199999999999</v>
      </c>
    </row>
    <row r="215" spans="1:7" ht="15.75" x14ac:dyDescent="0.25">
      <c r="A215" s="44">
        <v>15</v>
      </c>
      <c r="B215" s="35" t="s">
        <v>53</v>
      </c>
      <c r="C215" s="36">
        <v>54576</v>
      </c>
      <c r="D215" s="36">
        <v>46687.9</v>
      </c>
      <c r="E215" s="37">
        <v>0.85546599999999995</v>
      </c>
      <c r="F215" s="36">
        <v>20751.900000000001</v>
      </c>
      <c r="G215" s="37">
        <v>0.38023899999999999</v>
      </c>
    </row>
    <row r="216" spans="1:7" ht="15.75" x14ac:dyDescent="0.25">
      <c r="A216" s="44">
        <v>16</v>
      </c>
      <c r="B216" s="35" t="s">
        <v>54</v>
      </c>
      <c r="C216" s="36">
        <v>10664147.4</v>
      </c>
      <c r="D216" s="36">
        <v>4681566.1100000003</v>
      </c>
      <c r="E216" s="37">
        <v>0.43900099999999997</v>
      </c>
      <c r="F216" s="36">
        <v>3948572.99</v>
      </c>
      <c r="G216" s="37">
        <v>0.37026599999999998</v>
      </c>
    </row>
    <row r="217" spans="1:7" ht="15.75" x14ac:dyDescent="0.25">
      <c r="A217" s="44">
        <v>17</v>
      </c>
      <c r="B217" s="35" t="s">
        <v>45</v>
      </c>
      <c r="C217" s="36">
        <v>13700000</v>
      </c>
      <c r="D217" s="36">
        <v>7159306.1600000001</v>
      </c>
      <c r="E217" s="37">
        <v>0.52257699999999996</v>
      </c>
      <c r="F217" s="36">
        <v>4544533.43</v>
      </c>
      <c r="G217" s="37">
        <v>0.33171800000000001</v>
      </c>
    </row>
    <row r="218" spans="1:7" ht="15.75" x14ac:dyDescent="0.25">
      <c r="A218" s="44">
        <v>18</v>
      </c>
      <c r="B218" s="35" t="s">
        <v>49</v>
      </c>
      <c r="C218" s="36">
        <v>304807426.88999999</v>
      </c>
      <c r="D218" s="36">
        <v>111387657.27</v>
      </c>
      <c r="E218" s="37">
        <v>0.36543599999999998</v>
      </c>
      <c r="F218" s="36">
        <v>96586153.079999998</v>
      </c>
      <c r="G218" s="37">
        <v>0.31687599999999999</v>
      </c>
    </row>
    <row r="219" spans="1:7" ht="15.75" x14ac:dyDescent="0.25">
      <c r="A219" s="44">
        <v>19</v>
      </c>
      <c r="B219" s="35" t="s">
        <v>67</v>
      </c>
      <c r="C219" s="36">
        <v>4400000</v>
      </c>
      <c r="D219" s="36">
        <v>1357574.37</v>
      </c>
      <c r="E219" s="37">
        <v>0.30853999999999998</v>
      </c>
      <c r="F219" s="36">
        <v>1287574.3700000001</v>
      </c>
      <c r="G219" s="37">
        <v>0.29263099999999997</v>
      </c>
    </row>
    <row r="220" spans="1:7" ht="15.75" x14ac:dyDescent="0.25">
      <c r="A220" s="44">
        <v>20</v>
      </c>
      <c r="B220" s="35" t="s">
        <v>55</v>
      </c>
      <c r="C220" s="36">
        <v>114000</v>
      </c>
      <c r="D220" s="36">
        <v>82539.56</v>
      </c>
      <c r="E220" s="37">
        <v>0.72403099999999998</v>
      </c>
      <c r="F220" s="36">
        <v>33160</v>
      </c>
      <c r="G220" s="37">
        <v>0.290877</v>
      </c>
    </row>
    <row r="221" spans="1:7" ht="15.75" x14ac:dyDescent="0.25">
      <c r="A221" s="44">
        <v>21</v>
      </c>
      <c r="B221" s="35" t="s">
        <v>104</v>
      </c>
      <c r="C221" s="36">
        <v>922525.23</v>
      </c>
      <c r="D221" s="36">
        <v>267862.09000000003</v>
      </c>
      <c r="E221" s="37">
        <v>0.29035699999999998</v>
      </c>
      <c r="F221" s="36">
        <v>267862.09000000003</v>
      </c>
      <c r="G221" s="37">
        <v>0.29035699999999998</v>
      </c>
    </row>
    <row r="222" spans="1:7" ht="15.75" x14ac:dyDescent="0.25">
      <c r="A222" s="44">
        <v>22</v>
      </c>
      <c r="B222" s="35" t="s">
        <v>60</v>
      </c>
      <c r="C222" s="36">
        <v>64157834.829999998</v>
      </c>
      <c r="D222" s="36">
        <v>26373152.359999999</v>
      </c>
      <c r="E222" s="37">
        <v>0.41106700000000002</v>
      </c>
      <c r="F222" s="36">
        <v>18520599.52</v>
      </c>
      <c r="G222" s="37">
        <v>0.28867199999999998</v>
      </c>
    </row>
    <row r="223" spans="1:7" ht="15.75" x14ac:dyDescent="0.25">
      <c r="A223" s="44">
        <v>23</v>
      </c>
      <c r="B223" s="35" t="s">
        <v>61</v>
      </c>
      <c r="C223" s="36">
        <v>152671622.68000001</v>
      </c>
      <c r="D223" s="36">
        <v>67250769.609999999</v>
      </c>
      <c r="E223" s="37">
        <v>0.44049300000000002</v>
      </c>
      <c r="F223" s="36">
        <v>43339146.100000001</v>
      </c>
      <c r="G223" s="37">
        <v>0.28387200000000001</v>
      </c>
    </row>
    <row r="224" spans="1:7" ht="15.75" x14ac:dyDescent="0.25">
      <c r="A224" s="44">
        <v>24</v>
      </c>
      <c r="B224" s="35" t="s">
        <v>85</v>
      </c>
      <c r="C224" s="36">
        <v>2128262.5099999998</v>
      </c>
      <c r="D224" s="36">
        <v>1340562.83</v>
      </c>
      <c r="E224" s="37">
        <v>0.62988599999999995</v>
      </c>
      <c r="F224" s="36">
        <v>602882.55000000005</v>
      </c>
      <c r="G224" s="37">
        <v>0.283275</v>
      </c>
    </row>
    <row r="225" spans="1:7" ht="15.75" x14ac:dyDescent="0.25">
      <c r="A225" s="44">
        <v>25</v>
      </c>
      <c r="B225" s="35" t="s">
        <v>101</v>
      </c>
      <c r="C225" s="36">
        <v>180000</v>
      </c>
      <c r="D225" s="36">
        <v>67239.570000000007</v>
      </c>
      <c r="E225" s="37">
        <v>0.37355300000000002</v>
      </c>
      <c r="F225" s="36">
        <v>50742.18</v>
      </c>
      <c r="G225" s="37">
        <v>0.28190100000000001</v>
      </c>
    </row>
    <row r="226" spans="1:7" ht="15.75" x14ac:dyDescent="0.25">
      <c r="A226" s="44">
        <v>26</v>
      </c>
      <c r="B226" s="35" t="s">
        <v>63</v>
      </c>
      <c r="C226" s="36">
        <v>62289212.32</v>
      </c>
      <c r="D226" s="36">
        <v>46965276.93</v>
      </c>
      <c r="E226" s="37">
        <v>0.75398699999999996</v>
      </c>
      <c r="F226" s="36">
        <v>17456694.600000001</v>
      </c>
      <c r="G226" s="37">
        <v>0.280252</v>
      </c>
    </row>
    <row r="227" spans="1:7" ht="15.75" x14ac:dyDescent="0.25">
      <c r="A227" s="44">
        <v>27</v>
      </c>
      <c r="B227" s="35" t="s">
        <v>50</v>
      </c>
      <c r="C227" s="36">
        <v>6758608.4900000002</v>
      </c>
      <c r="D227" s="36">
        <v>2127274.34</v>
      </c>
      <c r="E227" s="37">
        <v>0.31474999999999997</v>
      </c>
      <c r="F227" s="36">
        <v>1877831.42</v>
      </c>
      <c r="G227" s="37">
        <v>0.27784300000000001</v>
      </c>
    </row>
    <row r="228" spans="1:7" ht="15.75" x14ac:dyDescent="0.25">
      <c r="A228" s="44">
        <v>28</v>
      </c>
      <c r="B228" s="35" t="s">
        <v>86</v>
      </c>
      <c r="C228" s="36">
        <v>1678825.71</v>
      </c>
      <c r="D228" s="36">
        <v>848825.78</v>
      </c>
      <c r="E228" s="37">
        <v>0.50560700000000003</v>
      </c>
      <c r="F228" s="36">
        <v>458808.92</v>
      </c>
      <c r="G228" s="37">
        <v>0.27329199999999998</v>
      </c>
    </row>
    <row r="229" spans="1:7" ht="15.75" x14ac:dyDescent="0.25">
      <c r="A229" s="44">
        <v>29</v>
      </c>
      <c r="B229" s="35" t="s">
        <v>56</v>
      </c>
      <c r="C229" s="36">
        <v>75000</v>
      </c>
      <c r="D229" s="36">
        <v>19133.900000000001</v>
      </c>
      <c r="E229" s="37">
        <v>0.25511899999999998</v>
      </c>
      <c r="F229" s="36">
        <v>19133.900000000001</v>
      </c>
      <c r="G229" s="37">
        <v>0.25511899999999998</v>
      </c>
    </row>
    <row r="230" spans="1:7" ht="15.75" x14ac:dyDescent="0.25">
      <c r="A230" s="44">
        <v>30</v>
      </c>
      <c r="B230" s="35" t="s">
        <v>57</v>
      </c>
      <c r="C230" s="36">
        <v>35561095.899999999</v>
      </c>
      <c r="D230" s="36">
        <v>19872420.300000001</v>
      </c>
      <c r="E230" s="37">
        <v>0.55882500000000002</v>
      </c>
      <c r="F230" s="36">
        <v>8762723.7699999996</v>
      </c>
      <c r="G230" s="37">
        <v>0.24641299999999999</v>
      </c>
    </row>
    <row r="231" spans="1:7" ht="15.75" x14ac:dyDescent="0.25">
      <c r="A231" s="44">
        <v>31</v>
      </c>
      <c r="B231" s="35" t="s">
        <v>62</v>
      </c>
      <c r="C231" s="36">
        <v>50205215.259999998</v>
      </c>
      <c r="D231" s="36">
        <v>15903035.25</v>
      </c>
      <c r="E231" s="37">
        <v>0.31676100000000001</v>
      </c>
      <c r="F231" s="36">
        <v>12091136.890000001</v>
      </c>
      <c r="G231" s="37">
        <v>0.24083399999999999</v>
      </c>
    </row>
    <row r="232" spans="1:7" ht="15.75" x14ac:dyDescent="0.25">
      <c r="A232" s="44">
        <v>32</v>
      </c>
      <c r="B232" s="35" t="s">
        <v>78</v>
      </c>
      <c r="C232" s="36">
        <v>3500000</v>
      </c>
      <c r="D232" s="36">
        <v>1656682.59</v>
      </c>
      <c r="E232" s="37">
        <v>0.47333799999999998</v>
      </c>
      <c r="F232" s="36">
        <v>827451.38</v>
      </c>
      <c r="G232" s="37">
        <v>0.23641499999999999</v>
      </c>
    </row>
    <row r="233" spans="1:7" ht="15.75" x14ac:dyDescent="0.25">
      <c r="A233" s="44">
        <v>33</v>
      </c>
      <c r="B233" s="35" t="s">
        <v>87</v>
      </c>
      <c r="C233" s="36">
        <v>5145008.91</v>
      </c>
      <c r="D233" s="36">
        <v>1418896.05</v>
      </c>
      <c r="E233" s="37">
        <v>0.275781</v>
      </c>
      <c r="F233" s="36">
        <v>1178302.8700000001</v>
      </c>
      <c r="G233" s="37">
        <v>0.229019</v>
      </c>
    </row>
    <row r="234" spans="1:7" ht="15.75" x14ac:dyDescent="0.25">
      <c r="A234" s="44">
        <v>34</v>
      </c>
      <c r="B234" s="35" t="s">
        <v>74</v>
      </c>
      <c r="C234" s="36">
        <v>9856803.7200000007</v>
      </c>
      <c r="D234" s="36">
        <v>3132813.79</v>
      </c>
      <c r="E234" s="37">
        <v>0.31783299999999998</v>
      </c>
      <c r="F234" s="36">
        <v>2017757.42</v>
      </c>
      <c r="G234" s="37">
        <v>0.204707</v>
      </c>
    </row>
    <row r="235" spans="1:7" ht="15.75" x14ac:dyDescent="0.25">
      <c r="A235" s="44">
        <v>35</v>
      </c>
      <c r="B235" s="35" t="s">
        <v>107</v>
      </c>
      <c r="C235" s="36">
        <v>22988066.379999999</v>
      </c>
      <c r="D235" s="36">
        <v>8098076.9699999997</v>
      </c>
      <c r="E235" s="37">
        <v>0.352273</v>
      </c>
      <c r="F235" s="36">
        <v>4367014.53</v>
      </c>
      <c r="G235" s="37">
        <v>0.189969</v>
      </c>
    </row>
    <row r="236" spans="1:7" ht="15.75" x14ac:dyDescent="0.25">
      <c r="A236" s="44">
        <v>36</v>
      </c>
      <c r="B236" s="35" t="s">
        <v>102</v>
      </c>
      <c r="C236" s="36">
        <v>17671816.030000001</v>
      </c>
      <c r="D236" s="36">
        <v>10136879.18</v>
      </c>
      <c r="E236" s="37">
        <v>0.57361799999999996</v>
      </c>
      <c r="F236" s="36">
        <v>3356993.89</v>
      </c>
      <c r="G236" s="37">
        <v>0.18996299999999999</v>
      </c>
    </row>
    <row r="237" spans="1:7" ht="15.75" x14ac:dyDescent="0.25">
      <c r="A237" s="44">
        <v>37</v>
      </c>
      <c r="B237" s="35" t="s">
        <v>88</v>
      </c>
      <c r="C237" s="36">
        <v>1913230</v>
      </c>
      <c r="D237" s="36">
        <v>829332.44</v>
      </c>
      <c r="E237" s="37">
        <v>0.43347200000000002</v>
      </c>
      <c r="F237" s="36">
        <v>342402.82</v>
      </c>
      <c r="G237" s="37">
        <v>0.17896599999999999</v>
      </c>
    </row>
    <row r="238" spans="1:7" ht="15.75" x14ac:dyDescent="0.25">
      <c r="A238" s="44">
        <v>38</v>
      </c>
      <c r="B238" s="35" t="s">
        <v>75</v>
      </c>
      <c r="C238" s="36">
        <v>5600000</v>
      </c>
      <c r="D238" s="36">
        <v>1262605.08</v>
      </c>
      <c r="E238" s="37">
        <v>0.225465</v>
      </c>
      <c r="F238" s="36">
        <v>937481.79</v>
      </c>
      <c r="G238" s="37">
        <v>0.167407</v>
      </c>
    </row>
    <row r="239" spans="1:7" ht="15.75" x14ac:dyDescent="0.25">
      <c r="A239" s="44">
        <v>39</v>
      </c>
      <c r="B239" s="35" t="s">
        <v>82</v>
      </c>
      <c r="C239" s="36">
        <v>3249403.37</v>
      </c>
      <c r="D239" s="36">
        <v>1263301.47</v>
      </c>
      <c r="E239" s="37">
        <v>0.38878000000000001</v>
      </c>
      <c r="F239" s="36">
        <v>533803.18000000005</v>
      </c>
      <c r="G239" s="37">
        <v>0.16427700000000001</v>
      </c>
    </row>
    <row r="240" spans="1:7" ht="15.75" x14ac:dyDescent="0.25">
      <c r="A240" s="44">
        <v>40</v>
      </c>
      <c r="B240" s="35" t="s">
        <v>64</v>
      </c>
      <c r="C240" s="36">
        <v>109638709.73</v>
      </c>
      <c r="D240" s="36">
        <v>66300046.659999996</v>
      </c>
      <c r="E240" s="37">
        <v>0.60471399999999997</v>
      </c>
      <c r="F240" s="36">
        <v>18005612.43</v>
      </c>
      <c r="G240" s="37">
        <v>0.16422700000000001</v>
      </c>
    </row>
    <row r="241" spans="1:7" ht="15.75" x14ac:dyDescent="0.25">
      <c r="A241" s="44">
        <v>41</v>
      </c>
      <c r="B241" s="35" t="s">
        <v>68</v>
      </c>
      <c r="C241" s="36">
        <v>10097566.42</v>
      </c>
      <c r="D241" s="36">
        <v>1894883</v>
      </c>
      <c r="E241" s="37">
        <v>0.18765699999999999</v>
      </c>
      <c r="F241" s="36">
        <v>1637225</v>
      </c>
      <c r="G241" s="37">
        <v>0.16214100000000001</v>
      </c>
    </row>
    <row r="242" spans="1:7" ht="15.75" x14ac:dyDescent="0.25">
      <c r="A242" s="44">
        <v>42</v>
      </c>
      <c r="B242" s="35" t="s">
        <v>105</v>
      </c>
      <c r="C242" s="36">
        <v>1820000</v>
      </c>
      <c r="D242" s="36">
        <v>504300.9</v>
      </c>
      <c r="E242" s="37">
        <v>0.277088</v>
      </c>
      <c r="F242" s="36">
        <v>289302.55</v>
      </c>
      <c r="G242" s="37">
        <v>0.15895699999999999</v>
      </c>
    </row>
    <row r="243" spans="1:7" ht="15.75" x14ac:dyDescent="0.25">
      <c r="A243" s="44">
        <v>43</v>
      </c>
      <c r="B243" s="35" t="s">
        <v>108</v>
      </c>
      <c r="C243" s="36">
        <v>8787606.9399999995</v>
      </c>
      <c r="D243" s="36">
        <v>1308696.8700000001</v>
      </c>
      <c r="E243" s="37">
        <v>0.148925</v>
      </c>
      <c r="F243" s="36">
        <v>1287249.53</v>
      </c>
      <c r="G243" s="37">
        <v>0.146485</v>
      </c>
    </row>
    <row r="244" spans="1:7" ht="15.75" x14ac:dyDescent="0.25">
      <c r="A244" s="44">
        <v>44</v>
      </c>
      <c r="B244" s="35" t="s">
        <v>112</v>
      </c>
      <c r="C244" s="36">
        <v>255246.1</v>
      </c>
      <c r="D244" s="36">
        <v>47672.74</v>
      </c>
      <c r="E244" s="37">
        <v>0.18677199999999999</v>
      </c>
      <c r="F244" s="36">
        <v>37232.74</v>
      </c>
      <c r="G244" s="37">
        <v>0.14587</v>
      </c>
    </row>
    <row r="245" spans="1:7" ht="15.75" x14ac:dyDescent="0.25">
      <c r="A245" s="44">
        <v>45</v>
      </c>
      <c r="B245" s="35" t="s">
        <v>113</v>
      </c>
      <c r="C245" s="36">
        <v>500810</v>
      </c>
      <c r="D245" s="36">
        <v>103033</v>
      </c>
      <c r="E245" s="37">
        <v>0.205733</v>
      </c>
      <c r="F245" s="36">
        <v>52164</v>
      </c>
      <c r="G245" s="37">
        <v>0.104159</v>
      </c>
    </row>
    <row r="246" spans="1:7" ht="15.75" x14ac:dyDescent="0.25">
      <c r="A246" s="44">
        <v>46</v>
      </c>
      <c r="B246" s="35" t="s">
        <v>73</v>
      </c>
      <c r="C246" s="36">
        <v>2257987.9</v>
      </c>
      <c r="D246" s="36">
        <v>969530.05</v>
      </c>
      <c r="E246" s="37">
        <v>0.42937799999999998</v>
      </c>
      <c r="F246" s="36">
        <v>233367.53</v>
      </c>
      <c r="G246" s="37">
        <v>0.103352</v>
      </c>
    </row>
    <row r="247" spans="1:7" ht="15.75" x14ac:dyDescent="0.25">
      <c r="A247" s="44">
        <v>47</v>
      </c>
      <c r="B247" s="35" t="s">
        <v>115</v>
      </c>
      <c r="C247" s="36">
        <v>4818688.6100000003</v>
      </c>
      <c r="D247" s="36">
        <v>1326270.99</v>
      </c>
      <c r="E247" s="37">
        <v>0.27523500000000001</v>
      </c>
      <c r="F247" s="36">
        <v>482646.87</v>
      </c>
      <c r="G247" s="37">
        <v>0.100161</v>
      </c>
    </row>
    <row r="248" spans="1:7" ht="15.75" x14ac:dyDescent="0.25">
      <c r="A248" s="44">
        <v>48</v>
      </c>
      <c r="B248" s="35" t="s">
        <v>116</v>
      </c>
      <c r="C248" s="36">
        <v>5672978.3899999997</v>
      </c>
      <c r="D248" s="36">
        <v>1713442.92</v>
      </c>
      <c r="E248" s="37">
        <v>0.30203600000000003</v>
      </c>
      <c r="F248" s="36">
        <v>567221.76000000001</v>
      </c>
      <c r="G248" s="37">
        <v>9.9987000000000006E-2</v>
      </c>
    </row>
    <row r="249" spans="1:7" ht="15.75" x14ac:dyDescent="0.25">
      <c r="A249" s="44">
        <v>49</v>
      </c>
      <c r="B249" s="35" t="s">
        <v>72</v>
      </c>
      <c r="C249" s="36">
        <v>2330000</v>
      </c>
      <c r="D249" s="36">
        <v>592429.64</v>
      </c>
      <c r="E249" s="37">
        <v>0.25426199999999999</v>
      </c>
      <c r="F249" s="36">
        <v>227916.94</v>
      </c>
      <c r="G249" s="37">
        <v>9.7818000000000002E-2</v>
      </c>
    </row>
    <row r="250" spans="1:7" ht="15.75" x14ac:dyDescent="0.25">
      <c r="A250" s="44">
        <v>50</v>
      </c>
      <c r="B250" s="35" t="s">
        <v>117</v>
      </c>
      <c r="C250" s="36">
        <v>6279755.9199999999</v>
      </c>
      <c r="D250" s="36">
        <v>1446922.01</v>
      </c>
      <c r="E250" s="37">
        <v>0.230411</v>
      </c>
      <c r="F250" s="36">
        <v>560641.07999999996</v>
      </c>
      <c r="G250" s="37">
        <v>8.9277999999999996E-2</v>
      </c>
    </row>
    <row r="251" spans="1:7" ht="15.75" x14ac:dyDescent="0.25">
      <c r="A251" s="44">
        <v>51</v>
      </c>
      <c r="B251" s="35" t="s">
        <v>71</v>
      </c>
      <c r="C251" s="36">
        <v>1000000</v>
      </c>
      <c r="D251" s="36">
        <v>71000</v>
      </c>
      <c r="E251" s="37">
        <v>7.0999999999999994E-2</v>
      </c>
      <c r="F251" s="36">
        <v>71000</v>
      </c>
      <c r="G251" s="37">
        <v>7.0999999999999994E-2</v>
      </c>
    </row>
    <row r="252" spans="1:7" ht="15.75" x14ac:dyDescent="0.25">
      <c r="A252" s="44">
        <v>52</v>
      </c>
      <c r="B252" s="35" t="s">
        <v>118</v>
      </c>
      <c r="C252" s="36">
        <v>1687265.19</v>
      </c>
      <c r="D252" s="36">
        <v>260950.25</v>
      </c>
      <c r="E252" s="37">
        <v>0.15465899999999999</v>
      </c>
      <c r="F252" s="36">
        <v>115842.67</v>
      </c>
      <c r="G252" s="37">
        <v>6.8656999999999996E-2</v>
      </c>
    </row>
    <row r="253" spans="1:7" ht="15.75" x14ac:dyDescent="0.25">
      <c r="A253" s="44">
        <v>53</v>
      </c>
      <c r="B253" s="35" t="s">
        <v>109</v>
      </c>
      <c r="C253" s="36">
        <v>319020</v>
      </c>
      <c r="D253" s="36">
        <v>158408.03</v>
      </c>
      <c r="E253" s="37">
        <v>0.49654599999999999</v>
      </c>
      <c r="F253" s="36">
        <v>19485.400000000001</v>
      </c>
      <c r="G253" s="37">
        <v>6.1079000000000001E-2</v>
      </c>
    </row>
    <row r="254" spans="1:7" ht="15.75" x14ac:dyDescent="0.25">
      <c r="A254" s="44">
        <v>54</v>
      </c>
      <c r="B254" s="35" t="s">
        <v>119</v>
      </c>
      <c r="C254" s="36">
        <v>5077567.4000000004</v>
      </c>
      <c r="D254" s="36">
        <v>911551.43</v>
      </c>
      <c r="E254" s="37">
        <v>0.17952499999999999</v>
      </c>
      <c r="F254" s="36">
        <v>307177.03999999998</v>
      </c>
      <c r="G254" s="37">
        <v>6.0497000000000002E-2</v>
      </c>
    </row>
    <row r="255" spans="1:7" ht="15.75" x14ac:dyDescent="0.25">
      <c r="A255" s="44">
        <v>55</v>
      </c>
      <c r="B255" s="35" t="s">
        <v>120</v>
      </c>
      <c r="C255" s="36">
        <v>5364404.4000000004</v>
      </c>
      <c r="D255" s="36">
        <v>896919.92</v>
      </c>
      <c r="E255" s="37">
        <v>0.16719800000000001</v>
      </c>
      <c r="F255" s="36">
        <v>306737.67</v>
      </c>
      <c r="G255" s="37">
        <v>5.7180000000000002E-2</v>
      </c>
    </row>
    <row r="256" spans="1:7" ht="15.75" x14ac:dyDescent="0.25">
      <c r="A256" s="44">
        <v>56</v>
      </c>
      <c r="B256" s="35" t="s">
        <v>48</v>
      </c>
      <c r="C256" s="36">
        <v>3200000</v>
      </c>
      <c r="D256" s="36">
        <v>1081541.27</v>
      </c>
      <c r="E256" s="37">
        <v>0.337982</v>
      </c>
      <c r="F256" s="36">
        <v>178028.47</v>
      </c>
      <c r="G256" s="37">
        <v>5.5634000000000003E-2</v>
      </c>
    </row>
    <row r="257" spans="1:7" ht="15.75" x14ac:dyDescent="0.25">
      <c r="A257" s="44">
        <v>57</v>
      </c>
      <c r="B257" s="35" t="s">
        <v>121</v>
      </c>
      <c r="C257" s="36">
        <v>7001711.5300000003</v>
      </c>
      <c r="D257" s="36">
        <v>1271243.26</v>
      </c>
      <c r="E257" s="37">
        <v>0.181562</v>
      </c>
      <c r="F257" s="36">
        <v>370323.55</v>
      </c>
      <c r="G257" s="37">
        <v>5.289E-2</v>
      </c>
    </row>
    <row r="258" spans="1:7" ht="15.75" x14ac:dyDescent="0.25">
      <c r="A258" s="44">
        <v>58</v>
      </c>
      <c r="B258" s="35" t="s">
        <v>122</v>
      </c>
      <c r="C258" s="36">
        <v>5766534.1500000004</v>
      </c>
      <c r="D258" s="36">
        <v>1253463.98</v>
      </c>
      <c r="E258" s="37">
        <v>0.21736900000000001</v>
      </c>
      <c r="F258" s="36">
        <v>295766.71000000002</v>
      </c>
      <c r="G258" s="37">
        <v>5.1290000000000002E-2</v>
      </c>
    </row>
    <row r="259" spans="1:7" ht="15.75" x14ac:dyDescent="0.25">
      <c r="A259" s="44">
        <v>59</v>
      </c>
      <c r="B259" s="35" t="s">
        <v>123</v>
      </c>
      <c r="C259" s="36">
        <v>1743224.23</v>
      </c>
      <c r="D259" s="36">
        <v>229834.56</v>
      </c>
      <c r="E259" s="37">
        <v>0.13184499999999999</v>
      </c>
      <c r="F259" s="36">
        <v>89084.99</v>
      </c>
      <c r="G259" s="37">
        <v>5.1103999999999997E-2</v>
      </c>
    </row>
    <row r="260" spans="1:7" ht="15.75" x14ac:dyDescent="0.25">
      <c r="A260" s="44">
        <v>60</v>
      </c>
      <c r="B260" s="35" t="s">
        <v>124</v>
      </c>
      <c r="C260" s="36">
        <v>6803103.3200000003</v>
      </c>
      <c r="D260" s="36">
        <v>1109974.53</v>
      </c>
      <c r="E260" s="37">
        <v>0.163157</v>
      </c>
      <c r="F260" s="36">
        <v>298321.96000000002</v>
      </c>
      <c r="G260" s="37">
        <v>4.3851000000000001E-2</v>
      </c>
    </row>
    <row r="261" spans="1:7" ht="15.75" x14ac:dyDescent="0.25">
      <c r="A261" s="44">
        <v>61</v>
      </c>
      <c r="B261" s="35" t="s">
        <v>110</v>
      </c>
      <c r="C261" s="36">
        <v>947154.55</v>
      </c>
      <c r="D261" s="36">
        <v>82872.11</v>
      </c>
      <c r="E261" s="37">
        <v>8.7496000000000004E-2</v>
      </c>
      <c r="F261" s="36">
        <v>37632.11</v>
      </c>
      <c r="G261" s="37">
        <v>3.9732000000000003E-2</v>
      </c>
    </row>
    <row r="262" spans="1:7" ht="15.75" x14ac:dyDescent="0.25">
      <c r="A262" s="44">
        <v>62</v>
      </c>
      <c r="B262" s="35" t="s">
        <v>127</v>
      </c>
      <c r="C262" s="36">
        <v>8679700.0099999998</v>
      </c>
      <c r="D262" s="36">
        <v>1670216.27</v>
      </c>
      <c r="E262" s="37">
        <v>0.19242799999999999</v>
      </c>
      <c r="F262" s="36">
        <v>279007.15999999997</v>
      </c>
      <c r="G262" s="37">
        <v>3.2145E-2</v>
      </c>
    </row>
    <row r="263" spans="1:7" ht="15.75" x14ac:dyDescent="0.25">
      <c r="A263" s="44">
        <v>63</v>
      </c>
      <c r="B263" s="35" t="s">
        <v>125</v>
      </c>
      <c r="C263" s="36">
        <v>6235048.1600000001</v>
      </c>
      <c r="D263" s="36">
        <v>251257.76</v>
      </c>
      <c r="E263" s="37">
        <v>4.0298E-2</v>
      </c>
      <c r="F263" s="36">
        <v>165781.16</v>
      </c>
      <c r="G263" s="37">
        <v>2.6589000000000002E-2</v>
      </c>
    </row>
    <row r="264" spans="1:7" ht="15.75" x14ac:dyDescent="0.25">
      <c r="A264" s="44">
        <v>64</v>
      </c>
      <c r="B264" s="35" t="s">
        <v>89</v>
      </c>
      <c r="C264" s="36">
        <v>931407.9</v>
      </c>
      <c r="D264" s="36">
        <v>175246.25</v>
      </c>
      <c r="E264" s="37">
        <v>0.18815200000000001</v>
      </c>
      <c r="F264" s="36">
        <v>23933.42</v>
      </c>
      <c r="G264" s="37">
        <v>2.5696E-2</v>
      </c>
    </row>
    <row r="265" spans="1:7" ht="15.75" x14ac:dyDescent="0.25">
      <c r="A265" s="44">
        <v>65</v>
      </c>
      <c r="B265" s="35" t="s">
        <v>76</v>
      </c>
      <c r="C265" s="36">
        <v>717498.4</v>
      </c>
      <c r="D265" s="36">
        <v>6960</v>
      </c>
      <c r="E265" s="37">
        <v>9.7000000000000003E-3</v>
      </c>
      <c r="F265" s="36">
        <v>5220</v>
      </c>
      <c r="G265" s="37">
        <v>7.2750000000000002E-3</v>
      </c>
    </row>
    <row r="266" spans="1:7" ht="15.75" x14ac:dyDescent="0.25">
      <c r="A266" s="44">
        <v>66</v>
      </c>
      <c r="B266" s="35" t="s">
        <v>58</v>
      </c>
      <c r="C266" s="36">
        <v>10000</v>
      </c>
      <c r="D266" s="36">
        <v>0</v>
      </c>
      <c r="E266" s="37">
        <v>0</v>
      </c>
      <c r="F266" s="36">
        <v>0</v>
      </c>
      <c r="G266" s="37">
        <v>0</v>
      </c>
    </row>
    <row r="267" spans="1:7" x14ac:dyDescent="0.25">
      <c r="A267" s="78" t="s">
        <v>128</v>
      </c>
      <c r="B267" s="79"/>
      <c r="C267" s="41">
        <v>1002168087.8</v>
      </c>
      <c r="D267" s="41">
        <v>426489249.63999999</v>
      </c>
      <c r="E267" s="42">
        <v>0.42556699999999997</v>
      </c>
      <c r="F267" s="41">
        <v>255937007.12</v>
      </c>
      <c r="G267" s="42">
        <v>0.25538300000000003</v>
      </c>
    </row>
    <row r="268" spans="1:7" ht="6.95" customHeight="1" x14ac:dyDescent="0.25"/>
    <row r="269" spans="1:7" hidden="1" x14ac:dyDescent="0.25"/>
    <row r="270" spans="1:7" hidden="1" x14ac:dyDescent="0.25"/>
    <row r="271" spans="1:7" ht="15.75" hidden="1" x14ac:dyDescent="0.25">
      <c r="A271" s="43"/>
      <c r="B271" s="43"/>
      <c r="C271" s="43"/>
      <c r="D271" s="43"/>
      <c r="E271" s="43"/>
      <c r="F271" s="43"/>
      <c r="G271" s="43"/>
    </row>
    <row r="272" spans="1:7" x14ac:dyDescent="0.25"/>
  </sheetData>
  <mergeCells count="33">
    <mergeCell ref="A1:G1"/>
    <mergeCell ref="A2:G2"/>
    <mergeCell ref="A3:G3"/>
    <mergeCell ref="A4:G4"/>
    <mergeCell ref="A6:A8"/>
    <mergeCell ref="A9:A11"/>
    <mergeCell ref="A12:A15"/>
    <mergeCell ref="A16:A23"/>
    <mergeCell ref="A24:A27"/>
    <mergeCell ref="A28:A33"/>
    <mergeCell ref="A34:A35"/>
    <mergeCell ref="A36:A41"/>
    <mergeCell ref="A42:A54"/>
    <mergeCell ref="A55:A57"/>
    <mergeCell ref="A58:A62"/>
    <mergeCell ref="A63:A69"/>
    <mergeCell ref="A70:A72"/>
    <mergeCell ref="A73:A84"/>
    <mergeCell ref="A85:A86"/>
    <mergeCell ref="A87:B87"/>
    <mergeCell ref="A92:G92"/>
    <mergeCell ref="A93:G93"/>
    <mergeCell ref="A94:G94"/>
    <mergeCell ref="A111:B111"/>
    <mergeCell ref="A195:B195"/>
    <mergeCell ref="A198:G198"/>
    <mergeCell ref="A199:G199"/>
    <mergeCell ref="A267:B267"/>
    <mergeCell ref="A117:G117"/>
    <mergeCell ref="A118:G118"/>
    <mergeCell ref="A172:B172"/>
    <mergeCell ref="A178:G178"/>
    <mergeCell ref="A179:G179"/>
  </mergeCells>
  <printOptions horizontalCentered="1" verticalCentered="1"/>
  <pageMargins left="0.39370078740157483" right="0.39370078740157483" top="0.39370078740157483" bottom="0.39370078740157483" header="0" footer="0"/>
  <pageSetup paperSize="9" scale="48" fitToHeight="0" orientation="portrait" r:id="rId1"/>
  <rowBreaks count="5" manualBreakCount="5">
    <brk id="1" max="16383" man="1"/>
    <brk id="88" max="16383" man="1"/>
    <brk id="112" max="16383" man="1"/>
    <brk id="173" max="16383" man="1"/>
    <brk id="19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2"/>
  <sheetViews>
    <sheetView zoomScaleNormal="100" workbookViewId="0">
      <selection activeCell="A2" sqref="A2:G2"/>
    </sheetView>
  </sheetViews>
  <sheetFormatPr baseColWidth="10" defaultColWidth="0" defaultRowHeight="15" zeroHeight="1" x14ac:dyDescent="0.25"/>
  <cols>
    <col min="1" max="1" width="19.42578125" bestFit="1" customWidth="1"/>
    <col min="2" max="2" width="68.42578125" bestFit="1" customWidth="1"/>
    <col min="3" max="6" width="20.5703125" bestFit="1" customWidth="1"/>
    <col min="7" max="7" width="30.85546875" bestFit="1" customWidth="1"/>
    <col min="8" max="8" width="1.140625" style="46" customWidth="1"/>
    <col min="9" max="16384" width="9.140625" hidden="1"/>
  </cols>
  <sheetData>
    <row r="1" spans="1:7" ht="140.1" customHeight="1" x14ac:dyDescent="0.25">
      <c r="A1" s="84" t="s">
        <v>154</v>
      </c>
      <c r="B1" s="81"/>
      <c r="C1" s="81"/>
      <c r="D1" s="81"/>
      <c r="E1" s="81"/>
      <c r="F1" s="81"/>
      <c r="G1" s="81"/>
    </row>
    <row r="2" spans="1:7" x14ac:dyDescent="0.25">
      <c r="A2" s="81"/>
      <c r="B2" s="81"/>
      <c r="C2" s="81"/>
      <c r="D2" s="81"/>
      <c r="E2" s="81"/>
      <c r="F2" s="81"/>
      <c r="G2" s="81"/>
    </row>
    <row r="3" spans="1:7" ht="15.75" x14ac:dyDescent="0.25">
      <c r="A3" s="76" t="s">
        <v>37</v>
      </c>
      <c r="B3" s="81"/>
      <c r="C3" s="81"/>
      <c r="D3" s="81"/>
      <c r="E3" s="81"/>
      <c r="F3" s="81"/>
      <c r="G3" s="81"/>
    </row>
    <row r="4" spans="1:7" ht="15.75" x14ac:dyDescent="0.25">
      <c r="A4" s="76" t="s">
        <v>141</v>
      </c>
      <c r="B4" s="81"/>
      <c r="C4" s="81"/>
      <c r="D4" s="81"/>
      <c r="E4" s="81"/>
      <c r="F4" s="81"/>
      <c r="G4" s="81"/>
    </row>
    <row r="5" spans="1:7" ht="38.25" x14ac:dyDescent="0.25">
      <c r="A5" s="33" t="s">
        <v>39</v>
      </c>
      <c r="B5" s="34" t="s">
        <v>40</v>
      </c>
      <c r="C5" s="33" t="s">
        <v>18</v>
      </c>
      <c r="D5" s="33" t="s">
        <v>19</v>
      </c>
      <c r="E5" s="33" t="s">
        <v>41</v>
      </c>
      <c r="F5" s="33" t="s">
        <v>21</v>
      </c>
      <c r="G5" s="33" t="s">
        <v>42</v>
      </c>
    </row>
    <row r="6" spans="1:7" ht="15.75" x14ac:dyDescent="0.25">
      <c r="A6" s="82">
        <v>1</v>
      </c>
      <c r="B6" s="38" t="s">
        <v>51</v>
      </c>
      <c r="C6" s="39">
        <v>238114.46</v>
      </c>
      <c r="D6" s="39">
        <v>108927.6</v>
      </c>
      <c r="E6" s="40">
        <v>0.457459</v>
      </c>
      <c r="F6" s="39">
        <v>97746.16</v>
      </c>
      <c r="G6" s="40">
        <v>0.410501</v>
      </c>
    </row>
    <row r="7" spans="1:7" ht="15.75" x14ac:dyDescent="0.25">
      <c r="A7" s="83"/>
      <c r="B7" s="35" t="s">
        <v>52</v>
      </c>
      <c r="C7" s="36">
        <v>238114.46</v>
      </c>
      <c r="D7" s="36">
        <v>108927.6</v>
      </c>
      <c r="E7" s="37">
        <v>0.457459</v>
      </c>
      <c r="F7" s="36">
        <v>97746.16</v>
      </c>
      <c r="G7" s="37">
        <v>0.410501</v>
      </c>
    </row>
    <row r="8" spans="1:7" ht="15.75" x14ac:dyDescent="0.25">
      <c r="A8" s="82">
        <v>2</v>
      </c>
      <c r="B8" s="38" t="s">
        <v>43</v>
      </c>
      <c r="C8" s="39">
        <v>296184456.44999999</v>
      </c>
      <c r="D8" s="39">
        <v>199924952.71000001</v>
      </c>
      <c r="E8" s="40">
        <v>0.67500199999999999</v>
      </c>
      <c r="F8" s="39">
        <v>96489629.290000007</v>
      </c>
      <c r="G8" s="40">
        <v>0.32577499999999998</v>
      </c>
    </row>
    <row r="9" spans="1:7" ht="15.75" x14ac:dyDescent="0.25">
      <c r="A9" s="83"/>
      <c r="B9" s="35" t="s">
        <v>44</v>
      </c>
      <c r="C9" s="36">
        <v>75534249.120000005</v>
      </c>
      <c r="D9" s="36">
        <v>37770787.57</v>
      </c>
      <c r="E9" s="37">
        <v>0.50004800000000005</v>
      </c>
      <c r="F9" s="36">
        <v>27797672.050000001</v>
      </c>
      <c r="G9" s="37">
        <v>0.36801400000000001</v>
      </c>
    </row>
    <row r="10" spans="1:7" ht="15.75" x14ac:dyDescent="0.25">
      <c r="A10" s="83"/>
      <c r="B10" s="35" t="s">
        <v>45</v>
      </c>
      <c r="C10" s="36">
        <v>23033383.34</v>
      </c>
      <c r="D10" s="36">
        <v>12216603.640000001</v>
      </c>
      <c r="E10" s="37">
        <v>0.53038700000000005</v>
      </c>
      <c r="F10" s="36">
        <v>7996213.4800000004</v>
      </c>
      <c r="G10" s="37">
        <v>0.34715800000000002</v>
      </c>
    </row>
    <row r="11" spans="1:7" ht="15.75" x14ac:dyDescent="0.25">
      <c r="A11" s="83"/>
      <c r="B11" s="35" t="s">
        <v>46</v>
      </c>
      <c r="C11" s="36">
        <v>196217879.87</v>
      </c>
      <c r="D11" s="36">
        <v>149518705.71000001</v>
      </c>
      <c r="E11" s="37">
        <v>0.76200299999999999</v>
      </c>
      <c r="F11" s="36">
        <v>60447803.509999998</v>
      </c>
      <c r="G11" s="37">
        <v>0.30806499999999998</v>
      </c>
    </row>
    <row r="12" spans="1:7" ht="15.75" x14ac:dyDescent="0.25">
      <c r="A12" s="83"/>
      <c r="B12" s="35" t="s">
        <v>47</v>
      </c>
      <c r="C12" s="36">
        <v>1398944.12</v>
      </c>
      <c r="D12" s="36">
        <v>418855.79</v>
      </c>
      <c r="E12" s="37">
        <v>0.29940899999999998</v>
      </c>
      <c r="F12" s="36">
        <v>247940.25</v>
      </c>
      <c r="G12" s="37">
        <v>0.177234</v>
      </c>
    </row>
    <row r="13" spans="1:7" ht="15.75" x14ac:dyDescent="0.25">
      <c r="A13" s="82">
        <v>3</v>
      </c>
      <c r="B13" s="38" t="s">
        <v>69</v>
      </c>
      <c r="C13" s="39">
        <v>27122573.120000001</v>
      </c>
      <c r="D13" s="39">
        <v>12115886.93</v>
      </c>
      <c r="E13" s="40">
        <v>0.44670900000000002</v>
      </c>
      <c r="F13" s="39">
        <v>8745606.1999999993</v>
      </c>
      <c r="G13" s="40">
        <v>0.32244800000000001</v>
      </c>
    </row>
    <row r="14" spans="1:7" ht="15.75" x14ac:dyDescent="0.25">
      <c r="A14" s="83"/>
      <c r="B14" s="35" t="s">
        <v>72</v>
      </c>
      <c r="C14" s="36">
        <v>4405458.1399999997</v>
      </c>
      <c r="D14" s="36">
        <v>1828890.58</v>
      </c>
      <c r="E14" s="37">
        <v>0.41514200000000001</v>
      </c>
      <c r="F14" s="36">
        <v>1688369.74</v>
      </c>
      <c r="G14" s="37">
        <v>0.383245</v>
      </c>
    </row>
    <row r="15" spans="1:7" ht="15.75" x14ac:dyDescent="0.25">
      <c r="A15" s="83"/>
      <c r="B15" s="35" t="s">
        <v>71</v>
      </c>
      <c r="C15" s="36">
        <v>2935840.3</v>
      </c>
      <c r="D15" s="36">
        <v>1114593.72</v>
      </c>
      <c r="E15" s="37">
        <v>0.37965100000000002</v>
      </c>
      <c r="F15" s="36">
        <v>1083977.25</v>
      </c>
      <c r="G15" s="37">
        <v>0.36922199999999999</v>
      </c>
    </row>
    <row r="16" spans="1:7" ht="15.75" x14ac:dyDescent="0.25">
      <c r="A16" s="83"/>
      <c r="B16" s="35" t="s">
        <v>73</v>
      </c>
      <c r="C16" s="36">
        <v>5886563.7999999998</v>
      </c>
      <c r="D16" s="36">
        <v>3626122.83</v>
      </c>
      <c r="E16" s="37">
        <v>0.61599999999999999</v>
      </c>
      <c r="F16" s="36">
        <v>1941059.42</v>
      </c>
      <c r="G16" s="37">
        <v>0.32974399999999998</v>
      </c>
    </row>
    <row r="17" spans="1:7" ht="15.75" x14ac:dyDescent="0.25">
      <c r="A17" s="83"/>
      <c r="B17" s="35" t="s">
        <v>70</v>
      </c>
      <c r="C17" s="36">
        <v>13310143</v>
      </c>
      <c r="D17" s="36">
        <v>5307772.4000000004</v>
      </c>
      <c r="E17" s="37">
        <v>0.39877699999999999</v>
      </c>
      <c r="F17" s="36">
        <v>3937059.68</v>
      </c>
      <c r="G17" s="37">
        <v>0.295794</v>
      </c>
    </row>
    <row r="18" spans="1:7" ht="15.75" x14ac:dyDescent="0.25">
      <c r="A18" s="83"/>
      <c r="B18" s="35" t="s">
        <v>75</v>
      </c>
      <c r="C18" s="36">
        <v>584567.88</v>
      </c>
      <c r="D18" s="36">
        <v>238507.4</v>
      </c>
      <c r="E18" s="37">
        <v>0.40800599999999998</v>
      </c>
      <c r="F18" s="36">
        <v>95140.11</v>
      </c>
      <c r="G18" s="37">
        <v>0.16275300000000001</v>
      </c>
    </row>
    <row r="19" spans="1:7" ht="15.75" x14ac:dyDescent="0.25">
      <c r="A19" s="82">
        <v>4</v>
      </c>
      <c r="B19" s="38" t="s">
        <v>59</v>
      </c>
      <c r="C19" s="39">
        <v>144341388.91</v>
      </c>
      <c r="D19" s="39">
        <v>68585117.400000006</v>
      </c>
      <c r="E19" s="40">
        <v>0.475159</v>
      </c>
      <c r="F19" s="39">
        <v>39029357.469999999</v>
      </c>
      <c r="G19" s="40">
        <v>0.27039600000000003</v>
      </c>
    </row>
    <row r="20" spans="1:7" ht="15.75" x14ac:dyDescent="0.25">
      <c r="A20" s="83"/>
      <c r="B20" s="35" t="s">
        <v>62</v>
      </c>
      <c r="C20" s="36">
        <v>44236313.299999997</v>
      </c>
      <c r="D20" s="36">
        <v>18317390.57</v>
      </c>
      <c r="E20" s="37">
        <v>0.41408</v>
      </c>
      <c r="F20" s="36">
        <v>13526335.74</v>
      </c>
      <c r="G20" s="37">
        <v>0.30577399999999999</v>
      </c>
    </row>
    <row r="21" spans="1:7" ht="15.75" x14ac:dyDescent="0.25">
      <c r="A21" s="83"/>
      <c r="B21" s="35" t="s">
        <v>61</v>
      </c>
      <c r="C21" s="36">
        <v>78517313.620000005</v>
      </c>
      <c r="D21" s="36">
        <v>44593630.630000003</v>
      </c>
      <c r="E21" s="37">
        <v>0.56794599999999995</v>
      </c>
      <c r="F21" s="36">
        <v>21877364.43</v>
      </c>
      <c r="G21" s="37">
        <v>0.27863100000000002</v>
      </c>
    </row>
    <row r="22" spans="1:7" ht="15.75" x14ac:dyDescent="0.25">
      <c r="A22" s="83"/>
      <c r="B22" s="35" t="s">
        <v>63</v>
      </c>
      <c r="C22" s="36">
        <v>21587761.989999998</v>
      </c>
      <c r="D22" s="36">
        <v>5674096.2000000002</v>
      </c>
      <c r="E22" s="37">
        <v>0.26283899999999999</v>
      </c>
      <c r="F22" s="36">
        <v>3625657.3</v>
      </c>
      <c r="G22" s="37">
        <v>0.16794999999999999</v>
      </c>
    </row>
    <row r="23" spans="1:7" ht="15.75" x14ac:dyDescent="0.25">
      <c r="A23" s="82">
        <v>5</v>
      </c>
      <c r="B23" s="38" t="s">
        <v>79</v>
      </c>
      <c r="C23" s="39">
        <v>104582306.58</v>
      </c>
      <c r="D23" s="39">
        <v>40501151.240000002</v>
      </c>
      <c r="E23" s="40">
        <v>0.387266</v>
      </c>
      <c r="F23" s="39">
        <v>23169457.949999999</v>
      </c>
      <c r="G23" s="40">
        <v>0.22154299999999999</v>
      </c>
    </row>
    <row r="24" spans="1:7" ht="15.75" x14ac:dyDescent="0.25">
      <c r="A24" s="83"/>
      <c r="B24" s="35" t="s">
        <v>81</v>
      </c>
      <c r="C24" s="36">
        <v>82934960.25</v>
      </c>
      <c r="D24" s="36">
        <v>33115859.530000001</v>
      </c>
      <c r="E24" s="37">
        <v>0.39929900000000002</v>
      </c>
      <c r="F24" s="36">
        <v>19955853.289999999</v>
      </c>
      <c r="G24" s="37">
        <v>0.240621</v>
      </c>
    </row>
    <row r="25" spans="1:7" ht="15.75" x14ac:dyDescent="0.25">
      <c r="A25" s="83"/>
      <c r="B25" s="35" t="s">
        <v>83</v>
      </c>
      <c r="C25" s="36">
        <v>21647346.329999998</v>
      </c>
      <c r="D25" s="36">
        <v>7385291.71</v>
      </c>
      <c r="E25" s="37">
        <v>0.34116400000000002</v>
      </c>
      <c r="F25" s="36">
        <v>3213604.66</v>
      </c>
      <c r="G25" s="37">
        <v>0.148453</v>
      </c>
    </row>
    <row r="26" spans="1:7" ht="15.75" x14ac:dyDescent="0.25">
      <c r="A26" s="82">
        <v>6</v>
      </c>
      <c r="B26" s="38" t="s">
        <v>103</v>
      </c>
      <c r="C26" s="39">
        <v>66000.960000000006</v>
      </c>
      <c r="D26" s="39">
        <v>13647.88</v>
      </c>
      <c r="E26" s="40">
        <v>0.20678299999999999</v>
      </c>
      <c r="F26" s="39">
        <v>13647.88</v>
      </c>
      <c r="G26" s="40">
        <v>0.20678299999999999</v>
      </c>
    </row>
    <row r="27" spans="1:7" ht="15.75" x14ac:dyDescent="0.25">
      <c r="A27" s="83"/>
      <c r="B27" s="35" t="s">
        <v>104</v>
      </c>
      <c r="C27" s="36">
        <v>66000.960000000006</v>
      </c>
      <c r="D27" s="36">
        <v>13647.88</v>
      </c>
      <c r="E27" s="37">
        <v>0.20678299999999999</v>
      </c>
      <c r="F27" s="36">
        <v>13647.88</v>
      </c>
      <c r="G27" s="37">
        <v>0.20678299999999999</v>
      </c>
    </row>
    <row r="28" spans="1:7" ht="15.75" x14ac:dyDescent="0.25">
      <c r="A28" s="82">
        <v>7</v>
      </c>
      <c r="B28" s="38" t="s">
        <v>65</v>
      </c>
      <c r="C28" s="39">
        <v>1268406.8700000001</v>
      </c>
      <c r="D28" s="39">
        <v>226404.4</v>
      </c>
      <c r="E28" s="40">
        <v>0.17849499999999999</v>
      </c>
      <c r="F28" s="39">
        <v>131258.60999999999</v>
      </c>
      <c r="G28" s="40">
        <v>0.10348300000000001</v>
      </c>
    </row>
    <row r="29" spans="1:7" ht="15.75" x14ac:dyDescent="0.25">
      <c r="A29" s="83"/>
      <c r="B29" s="35" t="s">
        <v>67</v>
      </c>
      <c r="C29" s="36">
        <v>623406.87</v>
      </c>
      <c r="D29" s="36">
        <v>104589.22</v>
      </c>
      <c r="E29" s="37">
        <v>0.16777</v>
      </c>
      <c r="F29" s="36">
        <v>75689.22</v>
      </c>
      <c r="G29" s="37">
        <v>0.12141200000000001</v>
      </c>
    </row>
    <row r="30" spans="1:7" ht="15.75" x14ac:dyDescent="0.25">
      <c r="A30" s="83"/>
      <c r="B30" s="35" t="s">
        <v>66</v>
      </c>
      <c r="C30" s="36">
        <v>645000</v>
      </c>
      <c r="D30" s="36">
        <v>121815.18</v>
      </c>
      <c r="E30" s="37">
        <v>0.188861</v>
      </c>
      <c r="F30" s="36">
        <v>55569.39</v>
      </c>
      <c r="G30" s="37">
        <v>8.6153999999999994E-2</v>
      </c>
    </row>
    <row r="31" spans="1:7" ht="15.75" x14ac:dyDescent="0.25">
      <c r="A31" s="82">
        <v>8</v>
      </c>
      <c r="B31" s="38" t="s">
        <v>106</v>
      </c>
      <c r="C31" s="39">
        <v>18009367.57</v>
      </c>
      <c r="D31" s="39">
        <v>2369370.6800000002</v>
      </c>
      <c r="E31" s="40">
        <v>0.13156300000000001</v>
      </c>
      <c r="F31" s="39">
        <v>870147.7</v>
      </c>
      <c r="G31" s="40">
        <v>4.8315999999999998E-2</v>
      </c>
    </row>
    <row r="32" spans="1:7" ht="15.75" x14ac:dyDescent="0.25">
      <c r="A32" s="83"/>
      <c r="B32" s="35" t="s">
        <v>108</v>
      </c>
      <c r="C32" s="36">
        <v>18009367.57</v>
      </c>
      <c r="D32" s="36">
        <v>2369370.6800000002</v>
      </c>
      <c r="E32" s="37">
        <v>0.13156300000000001</v>
      </c>
      <c r="F32" s="36">
        <v>870147.7</v>
      </c>
      <c r="G32" s="37">
        <v>4.8315999999999998E-2</v>
      </c>
    </row>
    <row r="33" spans="1:7" x14ac:dyDescent="0.25">
      <c r="A33" s="78" t="s">
        <v>128</v>
      </c>
      <c r="B33" s="79"/>
      <c r="C33" s="41">
        <v>591812614.91999996</v>
      </c>
      <c r="D33" s="41">
        <v>323845458.83999997</v>
      </c>
      <c r="E33" s="42">
        <v>0.54720899999999995</v>
      </c>
      <c r="F33" s="41">
        <v>168546851.25999999</v>
      </c>
      <c r="G33" s="42">
        <v>0.284798</v>
      </c>
    </row>
    <row r="34" spans="1:7" ht="6.95" customHeight="1" x14ac:dyDescent="0.25"/>
    <row r="35" spans="1:7" ht="6.95" customHeight="1" x14ac:dyDescent="0.25"/>
    <row r="36" spans="1:7" x14ac:dyDescent="0.25"/>
    <row r="37" spans="1:7" ht="15.75" x14ac:dyDescent="0.25">
      <c r="A37" s="43"/>
      <c r="B37" s="43"/>
      <c r="C37" s="43"/>
      <c r="D37" s="43"/>
      <c r="E37" s="43"/>
      <c r="F37" s="43"/>
      <c r="G37" s="43"/>
    </row>
    <row r="38" spans="1:7" x14ac:dyDescent="0.25">
      <c r="A38" s="80"/>
      <c r="B38" s="81"/>
      <c r="C38" s="81"/>
      <c r="D38" s="81"/>
      <c r="E38" s="81"/>
      <c r="F38" s="81"/>
      <c r="G38" s="81"/>
    </row>
    <row r="39" spans="1:7" ht="15.75" x14ac:dyDescent="0.25">
      <c r="A39" s="76" t="s">
        <v>129</v>
      </c>
      <c r="B39" s="77"/>
      <c r="C39" s="77"/>
      <c r="D39" s="77"/>
      <c r="E39" s="77"/>
      <c r="F39" s="77"/>
      <c r="G39" s="77"/>
    </row>
    <row r="40" spans="1:7" ht="15.75" x14ac:dyDescent="0.25">
      <c r="A40" s="76" t="s">
        <v>141</v>
      </c>
      <c r="B40" s="77"/>
      <c r="C40" s="77"/>
      <c r="D40" s="77"/>
      <c r="E40" s="77"/>
      <c r="F40" s="77"/>
      <c r="G40" s="77"/>
    </row>
    <row r="41" spans="1:7" ht="38.25" x14ac:dyDescent="0.25">
      <c r="A41" s="34" t="s">
        <v>130</v>
      </c>
      <c r="B41" s="34" t="s">
        <v>131</v>
      </c>
      <c r="C41" s="33" t="s">
        <v>18</v>
      </c>
      <c r="D41" s="33" t="s">
        <v>19</v>
      </c>
      <c r="E41" s="33" t="s">
        <v>41</v>
      </c>
      <c r="F41" s="33" t="s">
        <v>21</v>
      </c>
      <c r="G41" s="33" t="s">
        <v>42</v>
      </c>
    </row>
    <row r="42" spans="1:7" ht="15.75" x14ac:dyDescent="0.25">
      <c r="A42" s="44">
        <v>1</v>
      </c>
      <c r="B42" s="35" t="s">
        <v>51</v>
      </c>
      <c r="C42" s="36">
        <v>238114.46</v>
      </c>
      <c r="D42" s="36">
        <v>108927.6</v>
      </c>
      <c r="E42" s="37">
        <v>0.457459</v>
      </c>
      <c r="F42" s="36">
        <v>97746.16</v>
      </c>
      <c r="G42" s="37">
        <v>0.410501</v>
      </c>
    </row>
    <row r="43" spans="1:7" ht="15.75" x14ac:dyDescent="0.25">
      <c r="A43" s="44">
        <v>2</v>
      </c>
      <c r="B43" s="35" t="s">
        <v>43</v>
      </c>
      <c r="C43" s="36">
        <v>296184456.44999999</v>
      </c>
      <c r="D43" s="36">
        <v>199924952.71000001</v>
      </c>
      <c r="E43" s="37">
        <v>0.67500199999999999</v>
      </c>
      <c r="F43" s="36">
        <v>96489629.290000007</v>
      </c>
      <c r="G43" s="37">
        <v>0.32577499999999998</v>
      </c>
    </row>
    <row r="44" spans="1:7" ht="15.75" x14ac:dyDescent="0.25">
      <c r="A44" s="44">
        <v>3</v>
      </c>
      <c r="B44" s="35" t="s">
        <v>69</v>
      </c>
      <c r="C44" s="36">
        <v>27122573.120000001</v>
      </c>
      <c r="D44" s="36">
        <v>12115886.93</v>
      </c>
      <c r="E44" s="37">
        <v>0.44670900000000002</v>
      </c>
      <c r="F44" s="36">
        <v>8745606.1999999993</v>
      </c>
      <c r="G44" s="37">
        <v>0.32244800000000001</v>
      </c>
    </row>
    <row r="45" spans="1:7" ht="15.75" x14ac:dyDescent="0.25">
      <c r="A45" s="44">
        <v>4</v>
      </c>
      <c r="B45" s="35" t="s">
        <v>59</v>
      </c>
      <c r="C45" s="36">
        <v>144341388.91</v>
      </c>
      <c r="D45" s="36">
        <v>68585117.400000006</v>
      </c>
      <c r="E45" s="37">
        <v>0.475159</v>
      </c>
      <c r="F45" s="36">
        <v>39029357.469999999</v>
      </c>
      <c r="G45" s="37">
        <v>0.27039600000000003</v>
      </c>
    </row>
    <row r="46" spans="1:7" ht="15.75" x14ac:dyDescent="0.25">
      <c r="A46" s="44">
        <v>5</v>
      </c>
      <c r="B46" s="35" t="s">
        <v>79</v>
      </c>
      <c r="C46" s="36">
        <v>104582306.58</v>
      </c>
      <c r="D46" s="36">
        <v>40501151.240000002</v>
      </c>
      <c r="E46" s="37">
        <v>0.387266</v>
      </c>
      <c r="F46" s="36">
        <v>23169457.949999999</v>
      </c>
      <c r="G46" s="37">
        <v>0.22154299999999999</v>
      </c>
    </row>
    <row r="47" spans="1:7" ht="15.75" x14ac:dyDescent="0.25">
      <c r="A47" s="44">
        <v>6</v>
      </c>
      <c r="B47" s="35" t="s">
        <v>103</v>
      </c>
      <c r="C47" s="36">
        <v>66000.960000000006</v>
      </c>
      <c r="D47" s="36">
        <v>13647.88</v>
      </c>
      <c r="E47" s="37">
        <v>0.20678299999999999</v>
      </c>
      <c r="F47" s="36">
        <v>13647.88</v>
      </c>
      <c r="G47" s="37">
        <v>0.20678299999999999</v>
      </c>
    </row>
    <row r="48" spans="1:7" ht="15.75" x14ac:dyDescent="0.25">
      <c r="A48" s="44">
        <v>7</v>
      </c>
      <c r="B48" s="35" t="s">
        <v>65</v>
      </c>
      <c r="C48" s="36">
        <v>1268406.8700000001</v>
      </c>
      <c r="D48" s="36">
        <v>226404.4</v>
      </c>
      <c r="E48" s="37">
        <v>0.17849499999999999</v>
      </c>
      <c r="F48" s="36">
        <v>131258.60999999999</v>
      </c>
      <c r="G48" s="37">
        <v>0.10348300000000001</v>
      </c>
    </row>
    <row r="49" spans="1:7" ht="15.75" x14ac:dyDescent="0.25">
      <c r="A49" s="44">
        <v>8</v>
      </c>
      <c r="B49" s="35" t="s">
        <v>106</v>
      </c>
      <c r="C49" s="36">
        <v>18009367.57</v>
      </c>
      <c r="D49" s="36">
        <v>2369370.6800000002</v>
      </c>
      <c r="E49" s="37">
        <v>0.13156300000000001</v>
      </c>
      <c r="F49" s="36">
        <v>870147.7</v>
      </c>
      <c r="G49" s="37">
        <v>4.8315999999999998E-2</v>
      </c>
    </row>
    <row r="50" spans="1:7" x14ac:dyDescent="0.25">
      <c r="A50" s="78" t="s">
        <v>128</v>
      </c>
      <c r="B50" s="79"/>
      <c r="C50" s="41">
        <v>591812614.91999996</v>
      </c>
      <c r="D50" s="41">
        <v>323845458.83999997</v>
      </c>
      <c r="E50" s="42">
        <v>0.54720899999999995</v>
      </c>
      <c r="F50" s="41">
        <v>168546851.25999999</v>
      </c>
      <c r="G50" s="42">
        <v>0.284798</v>
      </c>
    </row>
    <row r="51" spans="1:7" ht="6.95" customHeight="1" x14ac:dyDescent="0.25"/>
    <row r="52" spans="1:7" ht="6.95" customHeight="1" x14ac:dyDescent="0.25"/>
    <row r="53" spans="1:7" x14ac:dyDescent="0.25"/>
    <row r="54" spans="1:7" ht="15.75" x14ac:dyDescent="0.25">
      <c r="A54" s="43"/>
      <c r="B54" s="43"/>
      <c r="C54" s="43"/>
      <c r="D54" s="43"/>
      <c r="E54" s="43"/>
      <c r="F54" s="43"/>
      <c r="G54" s="43"/>
    </row>
    <row r="55" spans="1:7" x14ac:dyDescent="0.25"/>
    <row r="56" spans="1:7" ht="15.75" x14ac:dyDescent="0.25">
      <c r="A56" s="76" t="s">
        <v>37</v>
      </c>
      <c r="B56" s="77"/>
      <c r="C56" s="77"/>
      <c r="D56" s="77"/>
      <c r="E56" s="77"/>
      <c r="F56" s="77"/>
      <c r="G56" s="77"/>
    </row>
    <row r="57" spans="1:7" ht="15.75" x14ac:dyDescent="0.25">
      <c r="A57" s="76" t="s">
        <v>141</v>
      </c>
      <c r="B57" s="77"/>
      <c r="C57" s="77"/>
      <c r="D57" s="77"/>
      <c r="E57" s="77"/>
      <c r="F57" s="77"/>
      <c r="G57" s="77"/>
    </row>
    <row r="58" spans="1:7" ht="38.25" x14ac:dyDescent="0.25">
      <c r="A58" s="34" t="s">
        <v>130</v>
      </c>
      <c r="B58" s="34" t="s">
        <v>133</v>
      </c>
      <c r="C58" s="33" t="s">
        <v>18</v>
      </c>
      <c r="D58" s="33" t="s">
        <v>19</v>
      </c>
      <c r="E58" s="33" t="s">
        <v>41</v>
      </c>
      <c r="F58" s="33" t="s">
        <v>21</v>
      </c>
      <c r="G58" s="33" t="s">
        <v>42</v>
      </c>
    </row>
    <row r="59" spans="1:7" ht="15.75" x14ac:dyDescent="0.25">
      <c r="A59" s="44">
        <v>1</v>
      </c>
      <c r="B59" s="35" t="s">
        <v>52</v>
      </c>
      <c r="C59" s="36">
        <v>238114.46</v>
      </c>
      <c r="D59" s="36">
        <v>108927.6</v>
      </c>
      <c r="E59" s="37">
        <v>0.457459</v>
      </c>
      <c r="F59" s="36">
        <v>97746.16</v>
      </c>
      <c r="G59" s="37">
        <v>0.410501</v>
      </c>
    </row>
    <row r="60" spans="1:7" ht="15.75" x14ac:dyDescent="0.25">
      <c r="A60" s="44">
        <v>2</v>
      </c>
      <c r="B60" s="35" t="s">
        <v>72</v>
      </c>
      <c r="C60" s="36">
        <v>4405458.1399999997</v>
      </c>
      <c r="D60" s="36">
        <v>1828890.58</v>
      </c>
      <c r="E60" s="37">
        <v>0.41514200000000001</v>
      </c>
      <c r="F60" s="36">
        <v>1688369.74</v>
      </c>
      <c r="G60" s="37">
        <v>0.383245</v>
      </c>
    </row>
    <row r="61" spans="1:7" ht="15.75" x14ac:dyDescent="0.25">
      <c r="A61" s="44">
        <v>3</v>
      </c>
      <c r="B61" s="35" t="s">
        <v>71</v>
      </c>
      <c r="C61" s="36">
        <v>2935840.3</v>
      </c>
      <c r="D61" s="36">
        <v>1114593.72</v>
      </c>
      <c r="E61" s="37">
        <v>0.37965100000000002</v>
      </c>
      <c r="F61" s="36">
        <v>1083977.25</v>
      </c>
      <c r="G61" s="37">
        <v>0.36922199999999999</v>
      </c>
    </row>
    <row r="62" spans="1:7" ht="15.75" x14ac:dyDescent="0.25">
      <c r="A62" s="44">
        <v>4</v>
      </c>
      <c r="B62" s="35" t="s">
        <v>44</v>
      </c>
      <c r="C62" s="36">
        <v>75534249.120000005</v>
      </c>
      <c r="D62" s="36">
        <v>37770787.57</v>
      </c>
      <c r="E62" s="37">
        <v>0.50004800000000005</v>
      </c>
      <c r="F62" s="36">
        <v>27797672.050000001</v>
      </c>
      <c r="G62" s="37">
        <v>0.36801400000000001</v>
      </c>
    </row>
    <row r="63" spans="1:7" ht="15.75" x14ac:dyDescent="0.25">
      <c r="A63" s="44">
        <v>5</v>
      </c>
      <c r="B63" s="35" t="s">
        <v>45</v>
      </c>
      <c r="C63" s="36">
        <v>23033383.34</v>
      </c>
      <c r="D63" s="36">
        <v>12216603.640000001</v>
      </c>
      <c r="E63" s="37">
        <v>0.53038700000000005</v>
      </c>
      <c r="F63" s="36">
        <v>7996213.4800000004</v>
      </c>
      <c r="G63" s="37">
        <v>0.34715800000000002</v>
      </c>
    </row>
    <row r="64" spans="1:7" ht="15.75" x14ac:dyDescent="0.25">
      <c r="A64" s="44">
        <v>6</v>
      </c>
      <c r="B64" s="35" t="s">
        <v>73</v>
      </c>
      <c r="C64" s="36">
        <v>5886563.7999999998</v>
      </c>
      <c r="D64" s="36">
        <v>3626122.83</v>
      </c>
      <c r="E64" s="37">
        <v>0.61599999999999999</v>
      </c>
      <c r="F64" s="36">
        <v>1941059.42</v>
      </c>
      <c r="G64" s="37">
        <v>0.32974399999999998</v>
      </c>
    </row>
    <row r="65" spans="1:7" ht="15.75" x14ac:dyDescent="0.25">
      <c r="A65" s="44">
        <v>7</v>
      </c>
      <c r="B65" s="35" t="s">
        <v>46</v>
      </c>
      <c r="C65" s="36">
        <v>196217879.87</v>
      </c>
      <c r="D65" s="36">
        <v>149518705.71000001</v>
      </c>
      <c r="E65" s="37">
        <v>0.76200299999999999</v>
      </c>
      <c r="F65" s="36">
        <v>60447803.509999998</v>
      </c>
      <c r="G65" s="37">
        <v>0.30806499999999998</v>
      </c>
    </row>
    <row r="66" spans="1:7" ht="15.75" x14ac:dyDescent="0.25">
      <c r="A66" s="44">
        <v>8</v>
      </c>
      <c r="B66" s="35" t="s">
        <v>62</v>
      </c>
      <c r="C66" s="36">
        <v>44236313.299999997</v>
      </c>
      <c r="D66" s="36">
        <v>18317390.57</v>
      </c>
      <c r="E66" s="37">
        <v>0.41408</v>
      </c>
      <c r="F66" s="36">
        <v>13526335.74</v>
      </c>
      <c r="G66" s="37">
        <v>0.30577399999999999</v>
      </c>
    </row>
    <row r="67" spans="1:7" ht="15.75" x14ac:dyDescent="0.25">
      <c r="A67" s="44">
        <v>9</v>
      </c>
      <c r="B67" s="35" t="s">
        <v>70</v>
      </c>
      <c r="C67" s="36">
        <v>13310143</v>
      </c>
      <c r="D67" s="36">
        <v>5307772.4000000004</v>
      </c>
      <c r="E67" s="37">
        <v>0.39877699999999999</v>
      </c>
      <c r="F67" s="36">
        <v>3937059.68</v>
      </c>
      <c r="G67" s="37">
        <v>0.295794</v>
      </c>
    </row>
    <row r="68" spans="1:7" ht="15.75" x14ac:dyDescent="0.25">
      <c r="A68" s="44">
        <v>10</v>
      </c>
      <c r="B68" s="35" t="s">
        <v>61</v>
      </c>
      <c r="C68" s="36">
        <v>78517313.620000005</v>
      </c>
      <c r="D68" s="36">
        <v>44593630.630000003</v>
      </c>
      <c r="E68" s="37">
        <v>0.56794599999999995</v>
      </c>
      <c r="F68" s="36">
        <v>21877364.43</v>
      </c>
      <c r="G68" s="37">
        <v>0.27863100000000002</v>
      </c>
    </row>
    <row r="69" spans="1:7" ht="15.75" x14ac:dyDescent="0.25">
      <c r="A69" s="44">
        <v>11</v>
      </c>
      <c r="B69" s="35" t="s">
        <v>81</v>
      </c>
      <c r="C69" s="36">
        <v>82934960.25</v>
      </c>
      <c r="D69" s="36">
        <v>33115859.530000001</v>
      </c>
      <c r="E69" s="37">
        <v>0.39929900000000002</v>
      </c>
      <c r="F69" s="36">
        <v>19955853.289999999</v>
      </c>
      <c r="G69" s="37">
        <v>0.240621</v>
      </c>
    </row>
    <row r="70" spans="1:7" ht="15.75" x14ac:dyDescent="0.25">
      <c r="A70" s="44">
        <v>12</v>
      </c>
      <c r="B70" s="35" t="s">
        <v>104</v>
      </c>
      <c r="C70" s="36">
        <v>66000.960000000006</v>
      </c>
      <c r="D70" s="36">
        <v>13647.88</v>
      </c>
      <c r="E70" s="37">
        <v>0.20678299999999999</v>
      </c>
      <c r="F70" s="36">
        <v>13647.88</v>
      </c>
      <c r="G70" s="37">
        <v>0.20678299999999999</v>
      </c>
    </row>
    <row r="71" spans="1:7" ht="15.75" x14ac:dyDescent="0.25">
      <c r="A71" s="44">
        <v>13</v>
      </c>
      <c r="B71" s="35" t="s">
        <v>47</v>
      </c>
      <c r="C71" s="36">
        <v>1398944.12</v>
      </c>
      <c r="D71" s="36">
        <v>418855.79</v>
      </c>
      <c r="E71" s="37">
        <v>0.29940899999999998</v>
      </c>
      <c r="F71" s="36">
        <v>247940.25</v>
      </c>
      <c r="G71" s="37">
        <v>0.177234</v>
      </c>
    </row>
    <row r="72" spans="1:7" ht="15.75" x14ac:dyDescent="0.25">
      <c r="A72" s="44">
        <v>14</v>
      </c>
      <c r="B72" s="35" t="s">
        <v>63</v>
      </c>
      <c r="C72" s="36">
        <v>21587761.989999998</v>
      </c>
      <c r="D72" s="36">
        <v>5674096.2000000002</v>
      </c>
      <c r="E72" s="37">
        <v>0.26283899999999999</v>
      </c>
      <c r="F72" s="36">
        <v>3625657.3</v>
      </c>
      <c r="G72" s="37">
        <v>0.16794999999999999</v>
      </c>
    </row>
    <row r="73" spans="1:7" ht="15.75" x14ac:dyDescent="0.25">
      <c r="A73" s="44">
        <v>15</v>
      </c>
      <c r="B73" s="35" t="s">
        <v>75</v>
      </c>
      <c r="C73" s="36">
        <v>584567.88</v>
      </c>
      <c r="D73" s="36">
        <v>238507.4</v>
      </c>
      <c r="E73" s="37">
        <v>0.40800599999999998</v>
      </c>
      <c r="F73" s="36">
        <v>95140.11</v>
      </c>
      <c r="G73" s="37">
        <v>0.16275300000000001</v>
      </c>
    </row>
    <row r="74" spans="1:7" ht="15.75" x14ac:dyDescent="0.25">
      <c r="A74" s="44">
        <v>16</v>
      </c>
      <c r="B74" s="35" t="s">
        <v>83</v>
      </c>
      <c r="C74" s="36">
        <v>21647346.329999998</v>
      </c>
      <c r="D74" s="36">
        <v>7385291.71</v>
      </c>
      <c r="E74" s="37">
        <v>0.34116400000000002</v>
      </c>
      <c r="F74" s="36">
        <v>3213604.66</v>
      </c>
      <c r="G74" s="37">
        <v>0.148453</v>
      </c>
    </row>
    <row r="75" spans="1:7" ht="15.75" x14ac:dyDescent="0.25">
      <c r="A75" s="44">
        <v>17</v>
      </c>
      <c r="B75" s="35" t="s">
        <v>67</v>
      </c>
      <c r="C75" s="36">
        <v>623406.87</v>
      </c>
      <c r="D75" s="36">
        <v>104589.22</v>
      </c>
      <c r="E75" s="37">
        <v>0.16777</v>
      </c>
      <c r="F75" s="36">
        <v>75689.22</v>
      </c>
      <c r="G75" s="37">
        <v>0.12141200000000001</v>
      </c>
    </row>
    <row r="76" spans="1:7" ht="15.75" x14ac:dyDescent="0.25">
      <c r="A76" s="44">
        <v>18</v>
      </c>
      <c r="B76" s="35" t="s">
        <v>66</v>
      </c>
      <c r="C76" s="36">
        <v>645000</v>
      </c>
      <c r="D76" s="36">
        <v>121815.18</v>
      </c>
      <c r="E76" s="37">
        <v>0.188861</v>
      </c>
      <c r="F76" s="36">
        <v>55569.39</v>
      </c>
      <c r="G76" s="37">
        <v>8.6153999999999994E-2</v>
      </c>
    </row>
    <row r="77" spans="1:7" ht="15.75" x14ac:dyDescent="0.25">
      <c r="A77" s="44">
        <v>19</v>
      </c>
      <c r="B77" s="35" t="s">
        <v>108</v>
      </c>
      <c r="C77" s="36">
        <v>18009367.57</v>
      </c>
      <c r="D77" s="36">
        <v>2369370.6800000002</v>
      </c>
      <c r="E77" s="37">
        <v>0.13156300000000001</v>
      </c>
      <c r="F77" s="36">
        <v>870147.7</v>
      </c>
      <c r="G77" s="37">
        <v>4.8315999999999998E-2</v>
      </c>
    </row>
    <row r="78" spans="1:7" x14ac:dyDescent="0.25">
      <c r="A78" s="78" t="s">
        <v>134</v>
      </c>
      <c r="B78" s="79"/>
      <c r="C78" s="41">
        <v>591812614.91999996</v>
      </c>
      <c r="D78" s="41">
        <v>323845458.83999997</v>
      </c>
      <c r="E78" s="42">
        <v>0.54720899999999995</v>
      </c>
      <c r="F78" s="41">
        <v>168546851.25999999</v>
      </c>
      <c r="G78" s="42">
        <v>0.284798</v>
      </c>
    </row>
    <row r="79" spans="1:7" s="46" customFormat="1" ht="6.95" customHeight="1" x14ac:dyDescent="0.25">
      <c r="A79" s="48"/>
      <c r="B79" s="48"/>
      <c r="C79" s="48"/>
      <c r="D79" s="48"/>
      <c r="E79" s="48"/>
      <c r="F79" s="48"/>
      <c r="G79" s="48"/>
    </row>
    <row r="80" spans="1:7" s="46" customFormat="1" ht="6.95" customHeight="1" x14ac:dyDescent="0.25"/>
    <row r="81" spans="1:7" ht="15.75" hidden="1" x14ac:dyDescent="0.25">
      <c r="A81" s="10"/>
      <c r="B81" s="10"/>
      <c r="C81" s="10"/>
      <c r="D81" s="10"/>
      <c r="E81" s="10"/>
      <c r="F81" s="10"/>
      <c r="G81" s="10"/>
    </row>
    <row r="82" spans="1:7" ht="15.75" hidden="1" x14ac:dyDescent="0.25">
      <c r="A82" s="10"/>
      <c r="B82" s="10"/>
      <c r="C82" s="10"/>
      <c r="D82" s="10"/>
      <c r="E82" s="10"/>
      <c r="F82" s="10"/>
      <c r="G82" s="10"/>
    </row>
  </sheetData>
  <mergeCells count="20">
    <mergeCell ref="A1:G1"/>
    <mergeCell ref="A2:G2"/>
    <mergeCell ref="A3:G3"/>
    <mergeCell ref="A4:G4"/>
    <mergeCell ref="A6:A7"/>
    <mergeCell ref="A8:A12"/>
    <mergeCell ref="A13:A18"/>
    <mergeCell ref="A19:A22"/>
    <mergeCell ref="A23:A25"/>
    <mergeCell ref="A26:A27"/>
    <mergeCell ref="A28:A30"/>
    <mergeCell ref="A31:A32"/>
    <mergeCell ref="A33:B33"/>
    <mergeCell ref="A38:G38"/>
    <mergeCell ref="A39:G39"/>
    <mergeCell ref="A40:G40"/>
    <mergeCell ref="A50:B50"/>
    <mergeCell ref="A56:G56"/>
    <mergeCell ref="A57:G57"/>
    <mergeCell ref="A78:B78"/>
  </mergeCells>
  <printOptions horizontalCentered="1" verticalCentered="1"/>
  <pageMargins left="0.39370078740157483" right="0.39370078740157483" top="0.39370078740157483" bottom="0.39370078740157483" header="0" footer="0"/>
  <pageSetup paperSize="9" scale="47" fitToHeight="0" orientation="portrait" r:id="rId1"/>
  <rowBreaks count="3" manualBreakCount="3">
    <brk id="1" max="16383" man="1"/>
    <brk id="34" max="16383" man="1"/>
    <brk id="5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2"/>
  <sheetViews>
    <sheetView zoomScaleNormal="100" workbookViewId="0">
      <selection activeCell="A2" sqref="A2:G2"/>
    </sheetView>
  </sheetViews>
  <sheetFormatPr baseColWidth="10" defaultColWidth="0" defaultRowHeight="15" zeroHeight="1" x14ac:dyDescent="0.25"/>
  <cols>
    <col min="1" max="1" width="16" customWidth="1"/>
    <col min="2" max="2" width="80" customWidth="1"/>
    <col min="3" max="4" width="20" customWidth="1"/>
    <col min="5" max="5" width="23" customWidth="1"/>
    <col min="6" max="7" width="20" customWidth="1"/>
    <col min="8" max="8" width="1" customWidth="1"/>
    <col min="9" max="16384" width="9.140625" hidden="1"/>
  </cols>
  <sheetData>
    <row r="1" spans="1:7" ht="140.1" customHeight="1" x14ac:dyDescent="0.25">
      <c r="A1" s="84" t="s">
        <v>155</v>
      </c>
      <c r="B1" s="81"/>
      <c r="C1" s="81"/>
      <c r="D1" s="81"/>
      <c r="E1" s="81"/>
      <c r="F1" s="81"/>
      <c r="G1" s="81"/>
    </row>
    <row r="2" spans="1:7" x14ac:dyDescent="0.25">
      <c r="A2" s="81"/>
      <c r="B2" s="81"/>
      <c r="C2" s="81"/>
      <c r="D2" s="81"/>
      <c r="E2" s="81"/>
      <c r="F2" s="81"/>
      <c r="G2" s="81"/>
    </row>
    <row r="3" spans="1:7" x14ac:dyDescent="0.25">
      <c r="A3" s="85" t="s">
        <v>37</v>
      </c>
      <c r="B3" s="81"/>
      <c r="C3" s="81"/>
      <c r="D3" s="81"/>
      <c r="E3" s="81"/>
      <c r="F3" s="81"/>
      <c r="G3" s="81"/>
    </row>
    <row r="4" spans="1:7" x14ac:dyDescent="0.25">
      <c r="A4" s="85" t="s">
        <v>137</v>
      </c>
      <c r="B4" s="81"/>
      <c r="C4" s="81"/>
      <c r="D4" s="81"/>
      <c r="E4" s="81"/>
      <c r="F4" s="81"/>
      <c r="G4" s="81"/>
    </row>
    <row r="5" spans="1:7" ht="38.25" x14ac:dyDescent="0.25">
      <c r="A5" s="33" t="s">
        <v>39</v>
      </c>
      <c r="B5" s="34" t="s">
        <v>40</v>
      </c>
      <c r="C5" s="33" t="s">
        <v>18</v>
      </c>
      <c r="D5" s="33" t="s">
        <v>19</v>
      </c>
      <c r="E5" s="33" t="s">
        <v>41</v>
      </c>
      <c r="F5" s="33" t="s">
        <v>21</v>
      </c>
      <c r="G5" s="33" t="s">
        <v>42</v>
      </c>
    </row>
    <row r="6" spans="1:7" ht="15.75" x14ac:dyDescent="0.25">
      <c r="A6" s="82">
        <v>1</v>
      </c>
      <c r="B6" s="38" t="s">
        <v>79</v>
      </c>
      <c r="C6" s="39">
        <v>50995934.340000004</v>
      </c>
      <c r="D6" s="39">
        <v>22486665.25</v>
      </c>
      <c r="E6" s="40">
        <v>0.44095000000000001</v>
      </c>
      <c r="F6" s="39">
        <v>18627640.260000002</v>
      </c>
      <c r="G6" s="40">
        <v>0.36527700000000002</v>
      </c>
    </row>
    <row r="7" spans="1:7" ht="15.75" x14ac:dyDescent="0.25">
      <c r="A7" s="83"/>
      <c r="B7" s="35" t="s">
        <v>81</v>
      </c>
      <c r="C7" s="36">
        <v>43836813.740000002</v>
      </c>
      <c r="D7" s="36">
        <v>20010564.109999999</v>
      </c>
      <c r="E7" s="37">
        <v>0.45647900000000002</v>
      </c>
      <c r="F7" s="36">
        <v>17020723.879999999</v>
      </c>
      <c r="G7" s="37">
        <v>0.38827499999999998</v>
      </c>
    </row>
    <row r="8" spans="1:7" ht="15.75" x14ac:dyDescent="0.25">
      <c r="A8" s="83"/>
      <c r="B8" s="35" t="s">
        <v>83</v>
      </c>
      <c r="C8" s="36">
        <v>5111489.5999999996</v>
      </c>
      <c r="D8" s="36">
        <v>1512095.67</v>
      </c>
      <c r="E8" s="37">
        <v>0.295823</v>
      </c>
      <c r="F8" s="36">
        <v>1342809.2</v>
      </c>
      <c r="G8" s="37">
        <v>0.26270399999999999</v>
      </c>
    </row>
    <row r="9" spans="1:7" ht="15.75" x14ac:dyDescent="0.25">
      <c r="A9" s="83"/>
      <c r="B9" s="35" t="s">
        <v>82</v>
      </c>
      <c r="C9" s="36">
        <v>2039631</v>
      </c>
      <c r="D9" s="36">
        <v>964005.47</v>
      </c>
      <c r="E9" s="37">
        <v>0.47263699999999997</v>
      </c>
      <c r="F9" s="36">
        <v>264107.18</v>
      </c>
      <c r="G9" s="37">
        <v>0.12948799999999999</v>
      </c>
    </row>
    <row r="10" spans="1:7" ht="15.75" x14ac:dyDescent="0.25">
      <c r="A10" s="83"/>
      <c r="B10" s="35" t="s">
        <v>80</v>
      </c>
      <c r="C10" s="36">
        <v>8000</v>
      </c>
      <c r="D10" s="36">
        <v>0</v>
      </c>
      <c r="E10" s="37">
        <v>0</v>
      </c>
      <c r="F10" s="36">
        <v>0</v>
      </c>
      <c r="G10" s="37">
        <v>0</v>
      </c>
    </row>
    <row r="11" spans="1:7" ht="15.75" x14ac:dyDescent="0.25">
      <c r="A11" s="82">
        <v>2</v>
      </c>
      <c r="B11" s="38" t="s">
        <v>43</v>
      </c>
      <c r="C11" s="39">
        <v>203439347.05000001</v>
      </c>
      <c r="D11" s="39">
        <v>132528125.31</v>
      </c>
      <c r="E11" s="40">
        <v>0.65143799999999996</v>
      </c>
      <c r="F11" s="39">
        <v>72581182.640000001</v>
      </c>
      <c r="G11" s="40">
        <v>0.356771</v>
      </c>
    </row>
    <row r="12" spans="1:7" ht="15.75" x14ac:dyDescent="0.25">
      <c r="A12" s="83"/>
      <c r="B12" s="35" t="s">
        <v>44</v>
      </c>
      <c r="C12" s="36">
        <v>66949580.520000003</v>
      </c>
      <c r="D12" s="36">
        <v>36031005.979999997</v>
      </c>
      <c r="E12" s="37">
        <v>0.53818100000000002</v>
      </c>
      <c r="F12" s="36">
        <v>26334986.280000001</v>
      </c>
      <c r="G12" s="37">
        <v>0.39335599999999998</v>
      </c>
    </row>
    <row r="13" spans="1:7" ht="15.75" x14ac:dyDescent="0.25">
      <c r="A13" s="83"/>
      <c r="B13" s="35" t="s">
        <v>45</v>
      </c>
      <c r="C13" s="36">
        <v>12734397.57</v>
      </c>
      <c r="D13" s="36">
        <v>5532171.4400000004</v>
      </c>
      <c r="E13" s="37">
        <v>0.43442700000000001</v>
      </c>
      <c r="F13" s="36">
        <v>4751767.75</v>
      </c>
      <c r="G13" s="37">
        <v>0.37314399999999998</v>
      </c>
    </row>
    <row r="14" spans="1:7" ht="15.75" x14ac:dyDescent="0.25">
      <c r="A14" s="83"/>
      <c r="B14" s="35" t="s">
        <v>47</v>
      </c>
      <c r="C14" s="36">
        <v>401254</v>
      </c>
      <c r="D14" s="36">
        <v>154612.72</v>
      </c>
      <c r="E14" s="37">
        <v>0.385324</v>
      </c>
      <c r="F14" s="36">
        <v>134935.71</v>
      </c>
      <c r="G14" s="37">
        <v>0.336285</v>
      </c>
    </row>
    <row r="15" spans="1:7" ht="15.75" x14ac:dyDescent="0.25">
      <c r="A15" s="83"/>
      <c r="B15" s="35" t="s">
        <v>46</v>
      </c>
      <c r="C15" s="36">
        <v>122954114.95999999</v>
      </c>
      <c r="D15" s="36">
        <v>90738575.670000002</v>
      </c>
      <c r="E15" s="37">
        <v>0.73798699999999995</v>
      </c>
      <c r="F15" s="36">
        <v>41292296.399999999</v>
      </c>
      <c r="G15" s="37">
        <v>0.33583499999999999</v>
      </c>
    </row>
    <row r="16" spans="1:7" ht="15.75" x14ac:dyDescent="0.25">
      <c r="A16" s="83"/>
      <c r="B16" s="35" t="s">
        <v>48</v>
      </c>
      <c r="C16" s="36">
        <v>400000</v>
      </c>
      <c r="D16" s="36">
        <v>71759.5</v>
      </c>
      <c r="E16" s="37">
        <v>0.179399</v>
      </c>
      <c r="F16" s="36">
        <v>67196.5</v>
      </c>
      <c r="G16" s="37">
        <v>0.167991</v>
      </c>
    </row>
    <row r="17" spans="1:7" ht="15.75" x14ac:dyDescent="0.25">
      <c r="A17" s="82">
        <v>3</v>
      </c>
      <c r="B17" s="38" t="s">
        <v>69</v>
      </c>
      <c r="C17" s="39">
        <v>27660213.989999998</v>
      </c>
      <c r="D17" s="39">
        <v>12583106.699999999</v>
      </c>
      <c r="E17" s="40">
        <v>0.45491700000000002</v>
      </c>
      <c r="F17" s="39">
        <v>9372346.6300000008</v>
      </c>
      <c r="G17" s="40">
        <v>0.338839</v>
      </c>
    </row>
    <row r="18" spans="1:7" ht="15.75" x14ac:dyDescent="0.25">
      <c r="A18" s="83"/>
      <c r="B18" s="35" t="s">
        <v>72</v>
      </c>
      <c r="C18" s="36">
        <v>4723311.37</v>
      </c>
      <c r="D18" s="36">
        <v>1880152.47</v>
      </c>
      <c r="E18" s="37">
        <v>0.39805800000000002</v>
      </c>
      <c r="F18" s="36">
        <v>1747751.14</v>
      </c>
      <c r="G18" s="37">
        <v>0.37002699999999999</v>
      </c>
    </row>
    <row r="19" spans="1:7" ht="15.75" x14ac:dyDescent="0.25">
      <c r="A19" s="83"/>
      <c r="B19" s="35" t="s">
        <v>71</v>
      </c>
      <c r="C19" s="36">
        <v>2935840.3</v>
      </c>
      <c r="D19" s="36">
        <v>1114593.72</v>
      </c>
      <c r="E19" s="37">
        <v>0.37965100000000002</v>
      </c>
      <c r="F19" s="36">
        <v>1083977.25</v>
      </c>
      <c r="G19" s="37">
        <v>0.36922199999999999</v>
      </c>
    </row>
    <row r="20" spans="1:7" ht="15.75" x14ac:dyDescent="0.25">
      <c r="A20" s="83"/>
      <c r="B20" s="35" t="s">
        <v>74</v>
      </c>
      <c r="C20" s="36">
        <v>2295944.12</v>
      </c>
      <c r="D20" s="36">
        <v>800821.52</v>
      </c>
      <c r="E20" s="37">
        <v>0.348798</v>
      </c>
      <c r="F20" s="36">
        <v>789055.38</v>
      </c>
      <c r="G20" s="37">
        <v>0.34367399999999998</v>
      </c>
    </row>
    <row r="21" spans="1:7" ht="15.75" x14ac:dyDescent="0.25">
      <c r="A21" s="83"/>
      <c r="B21" s="35" t="s">
        <v>73</v>
      </c>
      <c r="C21" s="36">
        <v>5886563.7999999998</v>
      </c>
      <c r="D21" s="36">
        <v>3626122.83</v>
      </c>
      <c r="E21" s="37">
        <v>0.61599999999999999</v>
      </c>
      <c r="F21" s="36">
        <v>1941059.42</v>
      </c>
      <c r="G21" s="37">
        <v>0.32974399999999998</v>
      </c>
    </row>
    <row r="22" spans="1:7" ht="15.75" x14ac:dyDescent="0.25">
      <c r="A22" s="83"/>
      <c r="B22" s="35" t="s">
        <v>70</v>
      </c>
      <c r="C22" s="36">
        <v>11814701</v>
      </c>
      <c r="D22" s="36">
        <v>5161416.16</v>
      </c>
      <c r="E22" s="37">
        <v>0.43686399999999997</v>
      </c>
      <c r="F22" s="36">
        <v>3810503.44</v>
      </c>
      <c r="G22" s="37">
        <v>0.32252199999999998</v>
      </c>
    </row>
    <row r="23" spans="1:7" ht="15.75" x14ac:dyDescent="0.25">
      <c r="A23" s="83"/>
      <c r="B23" s="35" t="s">
        <v>76</v>
      </c>
      <c r="C23" s="36">
        <v>3853.4</v>
      </c>
      <c r="D23" s="36">
        <v>0</v>
      </c>
      <c r="E23" s="37">
        <v>0</v>
      </c>
      <c r="F23" s="36">
        <v>0</v>
      </c>
      <c r="G23" s="37">
        <v>0</v>
      </c>
    </row>
    <row r="24" spans="1:7" ht="15.75" x14ac:dyDescent="0.25">
      <c r="A24" s="82">
        <v>4</v>
      </c>
      <c r="B24" s="38" t="s">
        <v>84</v>
      </c>
      <c r="C24" s="39">
        <v>4885275.33</v>
      </c>
      <c r="D24" s="39">
        <v>2372715.58</v>
      </c>
      <c r="E24" s="40">
        <v>0.48568699999999998</v>
      </c>
      <c r="F24" s="39">
        <v>1622699.71</v>
      </c>
      <c r="G24" s="40">
        <v>0.33216099999999998</v>
      </c>
    </row>
    <row r="25" spans="1:7" ht="15.75" x14ac:dyDescent="0.25">
      <c r="A25" s="83"/>
      <c r="B25" s="35" t="s">
        <v>85</v>
      </c>
      <c r="C25" s="36">
        <v>675000</v>
      </c>
      <c r="D25" s="36">
        <v>511081.47</v>
      </c>
      <c r="E25" s="37">
        <v>0.757158</v>
      </c>
      <c r="F25" s="36">
        <v>260254.98</v>
      </c>
      <c r="G25" s="37">
        <v>0.38556299999999999</v>
      </c>
    </row>
    <row r="26" spans="1:7" ht="15.75" x14ac:dyDescent="0.25">
      <c r="A26" s="83"/>
      <c r="B26" s="35" t="s">
        <v>87</v>
      </c>
      <c r="C26" s="36">
        <v>3059739.28</v>
      </c>
      <c r="D26" s="36">
        <v>1130108.21</v>
      </c>
      <c r="E26" s="37">
        <v>0.36934800000000001</v>
      </c>
      <c r="F26" s="36">
        <v>1018154.53</v>
      </c>
      <c r="G26" s="37">
        <v>0.33275900000000003</v>
      </c>
    </row>
    <row r="27" spans="1:7" ht="15.75" x14ac:dyDescent="0.25">
      <c r="A27" s="83"/>
      <c r="B27" s="35" t="s">
        <v>88</v>
      </c>
      <c r="C27" s="36">
        <v>785000</v>
      </c>
      <c r="D27" s="36">
        <v>501567.19</v>
      </c>
      <c r="E27" s="37">
        <v>0.63893900000000003</v>
      </c>
      <c r="F27" s="36">
        <v>247595.69</v>
      </c>
      <c r="G27" s="37">
        <v>0.31540899999999999</v>
      </c>
    </row>
    <row r="28" spans="1:7" ht="15.75" x14ac:dyDescent="0.25">
      <c r="A28" s="83"/>
      <c r="B28" s="35" t="s">
        <v>86</v>
      </c>
      <c r="C28" s="36">
        <v>285000</v>
      </c>
      <c r="D28" s="36">
        <v>174254.97</v>
      </c>
      <c r="E28" s="37">
        <v>0.61142099999999999</v>
      </c>
      <c r="F28" s="36">
        <v>80136.429999999993</v>
      </c>
      <c r="G28" s="37">
        <v>0.28117999999999999</v>
      </c>
    </row>
    <row r="29" spans="1:7" ht="15.75" x14ac:dyDescent="0.25">
      <c r="A29" s="83"/>
      <c r="B29" s="35" t="s">
        <v>89</v>
      </c>
      <c r="C29" s="36">
        <v>80536.05</v>
      </c>
      <c r="D29" s="36">
        <v>55703.74</v>
      </c>
      <c r="E29" s="37">
        <v>0.691662</v>
      </c>
      <c r="F29" s="36">
        <v>16558.080000000002</v>
      </c>
      <c r="G29" s="37">
        <v>0.205598</v>
      </c>
    </row>
    <row r="30" spans="1:7" ht="15.75" x14ac:dyDescent="0.25">
      <c r="A30" s="82">
        <v>5</v>
      </c>
      <c r="B30" s="38" t="s">
        <v>51</v>
      </c>
      <c r="C30" s="39">
        <v>29032386.329999998</v>
      </c>
      <c r="D30" s="39">
        <v>11984266.09</v>
      </c>
      <c r="E30" s="40">
        <v>0.41278999999999999</v>
      </c>
      <c r="F30" s="39">
        <v>9373988.1199999992</v>
      </c>
      <c r="G30" s="40">
        <v>0.32288</v>
      </c>
    </row>
    <row r="31" spans="1:7" ht="15.75" x14ac:dyDescent="0.25">
      <c r="A31" s="83"/>
      <c r="B31" s="35" t="s">
        <v>56</v>
      </c>
      <c r="C31" s="36">
        <v>40000</v>
      </c>
      <c r="D31" s="36">
        <v>19133.900000000001</v>
      </c>
      <c r="E31" s="37">
        <v>0.478348</v>
      </c>
      <c r="F31" s="36">
        <v>19133.900000000001</v>
      </c>
      <c r="G31" s="37">
        <v>0.478348</v>
      </c>
    </row>
    <row r="32" spans="1:7" ht="15.75" x14ac:dyDescent="0.25">
      <c r="A32" s="83"/>
      <c r="B32" s="35" t="s">
        <v>53</v>
      </c>
      <c r="C32" s="36">
        <v>54576</v>
      </c>
      <c r="D32" s="36">
        <v>46687.9</v>
      </c>
      <c r="E32" s="37">
        <v>0.85546599999999995</v>
      </c>
      <c r="F32" s="36">
        <v>20751.900000000001</v>
      </c>
      <c r="G32" s="37">
        <v>0.38023899999999999</v>
      </c>
    </row>
    <row r="33" spans="1:7" ht="15.75" x14ac:dyDescent="0.25">
      <c r="A33" s="83"/>
      <c r="B33" s="35" t="s">
        <v>54</v>
      </c>
      <c r="C33" s="36">
        <v>10364147.4</v>
      </c>
      <c r="D33" s="36">
        <v>4581732.78</v>
      </c>
      <c r="E33" s="37">
        <v>0.442075</v>
      </c>
      <c r="F33" s="36">
        <v>3910739.66</v>
      </c>
      <c r="G33" s="37">
        <v>0.37733299999999997</v>
      </c>
    </row>
    <row r="34" spans="1:7" ht="15.75" x14ac:dyDescent="0.25">
      <c r="A34" s="83"/>
      <c r="B34" s="35" t="s">
        <v>52</v>
      </c>
      <c r="C34" s="36">
        <v>2184701.67</v>
      </c>
      <c r="D34" s="36">
        <v>881227.82</v>
      </c>
      <c r="E34" s="37">
        <v>0.40336300000000003</v>
      </c>
      <c r="F34" s="36">
        <v>818255.2</v>
      </c>
      <c r="G34" s="37">
        <v>0.37453900000000001</v>
      </c>
    </row>
    <row r="35" spans="1:7" ht="15.75" x14ac:dyDescent="0.25">
      <c r="A35" s="83"/>
      <c r="B35" s="35" t="s">
        <v>55</v>
      </c>
      <c r="C35" s="36">
        <v>114000</v>
      </c>
      <c r="D35" s="36">
        <v>82539.56</v>
      </c>
      <c r="E35" s="37">
        <v>0.72403099999999998</v>
      </c>
      <c r="F35" s="36">
        <v>33160</v>
      </c>
      <c r="G35" s="37">
        <v>0.290877</v>
      </c>
    </row>
    <row r="36" spans="1:7" ht="15.75" x14ac:dyDescent="0.25">
      <c r="A36" s="83"/>
      <c r="B36" s="35" t="s">
        <v>57</v>
      </c>
      <c r="C36" s="36">
        <v>16264961.26</v>
      </c>
      <c r="D36" s="36">
        <v>6372944.1299999999</v>
      </c>
      <c r="E36" s="37">
        <v>0.39182</v>
      </c>
      <c r="F36" s="36">
        <v>4571947.46</v>
      </c>
      <c r="G36" s="37">
        <v>0.28109200000000001</v>
      </c>
    </row>
    <row r="37" spans="1:7" ht="15.75" x14ac:dyDescent="0.25">
      <c r="A37" s="83"/>
      <c r="B37" s="35" t="s">
        <v>58</v>
      </c>
      <c r="C37" s="36">
        <v>10000</v>
      </c>
      <c r="D37" s="36">
        <v>0</v>
      </c>
      <c r="E37" s="37">
        <v>0</v>
      </c>
      <c r="F37" s="36">
        <v>0</v>
      </c>
      <c r="G37" s="37">
        <v>0</v>
      </c>
    </row>
    <row r="38" spans="1:7" ht="15.75" x14ac:dyDescent="0.25">
      <c r="A38" s="82">
        <v>6</v>
      </c>
      <c r="B38" s="38" t="s">
        <v>49</v>
      </c>
      <c r="C38" s="39">
        <v>281566035.38</v>
      </c>
      <c r="D38" s="39">
        <v>102493607.29000001</v>
      </c>
      <c r="E38" s="40">
        <v>0.36401299999999998</v>
      </c>
      <c r="F38" s="39">
        <v>87455113.180000007</v>
      </c>
      <c r="G38" s="40">
        <v>0.31060199999999999</v>
      </c>
    </row>
    <row r="39" spans="1:7" ht="15.75" x14ac:dyDescent="0.25">
      <c r="A39" s="83"/>
      <c r="B39" s="35" t="s">
        <v>49</v>
      </c>
      <c r="C39" s="36">
        <v>275169614.88999999</v>
      </c>
      <c r="D39" s="36">
        <v>100382904.95</v>
      </c>
      <c r="E39" s="37">
        <v>0.36480400000000002</v>
      </c>
      <c r="F39" s="36">
        <v>85581400.760000005</v>
      </c>
      <c r="G39" s="37">
        <v>0.31101299999999998</v>
      </c>
    </row>
    <row r="40" spans="1:7" ht="15.75" x14ac:dyDescent="0.25">
      <c r="A40" s="83"/>
      <c r="B40" s="35" t="s">
        <v>50</v>
      </c>
      <c r="C40" s="36">
        <v>6396420.4900000002</v>
      </c>
      <c r="D40" s="36">
        <v>2110702.34</v>
      </c>
      <c r="E40" s="37">
        <v>0.329982</v>
      </c>
      <c r="F40" s="36">
        <v>1873712.42</v>
      </c>
      <c r="G40" s="37">
        <v>0.292931</v>
      </c>
    </row>
    <row r="41" spans="1:7" ht="15.75" x14ac:dyDescent="0.25">
      <c r="A41" s="82">
        <v>7</v>
      </c>
      <c r="B41" s="38" t="s">
        <v>59</v>
      </c>
      <c r="C41" s="39">
        <v>183529177.66</v>
      </c>
      <c r="D41" s="39">
        <v>65636803.119999997</v>
      </c>
      <c r="E41" s="40">
        <v>0.35763699999999998</v>
      </c>
      <c r="F41" s="39">
        <v>53583598.649999999</v>
      </c>
      <c r="G41" s="40">
        <v>0.291962</v>
      </c>
    </row>
    <row r="42" spans="1:7" ht="15.75" x14ac:dyDescent="0.25">
      <c r="A42" s="83"/>
      <c r="B42" s="35" t="s">
        <v>62</v>
      </c>
      <c r="C42" s="36">
        <v>39443028.079999998</v>
      </c>
      <c r="D42" s="36">
        <v>17271295.629999999</v>
      </c>
      <c r="E42" s="37">
        <v>0.43787999999999999</v>
      </c>
      <c r="F42" s="36">
        <v>13165711.15</v>
      </c>
      <c r="G42" s="37">
        <v>0.333791</v>
      </c>
    </row>
    <row r="43" spans="1:7" ht="15.75" x14ac:dyDescent="0.25">
      <c r="A43" s="83"/>
      <c r="B43" s="35" t="s">
        <v>60</v>
      </c>
      <c r="C43" s="36">
        <v>50374440.340000004</v>
      </c>
      <c r="D43" s="36">
        <v>18257684.219999999</v>
      </c>
      <c r="E43" s="37">
        <v>0.36243900000000001</v>
      </c>
      <c r="F43" s="36">
        <v>15834227.75</v>
      </c>
      <c r="G43" s="37">
        <v>0.31433100000000003</v>
      </c>
    </row>
    <row r="44" spans="1:7" ht="15.75" x14ac:dyDescent="0.25">
      <c r="A44" s="83"/>
      <c r="B44" s="35" t="s">
        <v>61</v>
      </c>
      <c r="C44" s="36">
        <v>78972527.25</v>
      </c>
      <c r="D44" s="36">
        <v>24438227.07</v>
      </c>
      <c r="E44" s="37">
        <v>0.309452</v>
      </c>
      <c r="F44" s="36">
        <v>20958002.449999999</v>
      </c>
      <c r="G44" s="37">
        <v>0.26538299999999998</v>
      </c>
    </row>
    <row r="45" spans="1:7" ht="15.75" x14ac:dyDescent="0.25">
      <c r="A45" s="83"/>
      <c r="B45" s="35" t="s">
        <v>63</v>
      </c>
      <c r="C45" s="36">
        <v>14699181.99</v>
      </c>
      <c r="D45" s="36">
        <v>5669596.2000000002</v>
      </c>
      <c r="E45" s="37">
        <v>0.385708</v>
      </c>
      <c r="F45" s="36">
        <v>3625657.3</v>
      </c>
      <c r="G45" s="37">
        <v>0.24665699999999999</v>
      </c>
    </row>
    <row r="46" spans="1:7" ht="15.75" x14ac:dyDescent="0.25">
      <c r="A46" s="83"/>
      <c r="B46" s="35" t="s">
        <v>64</v>
      </c>
      <c r="C46" s="36">
        <v>40000</v>
      </c>
      <c r="D46" s="36">
        <v>0</v>
      </c>
      <c r="E46" s="37">
        <v>0</v>
      </c>
      <c r="F46" s="36">
        <v>0</v>
      </c>
      <c r="G46" s="37">
        <v>0</v>
      </c>
    </row>
    <row r="47" spans="1:7" ht="15.75" x14ac:dyDescent="0.25">
      <c r="A47" s="82">
        <v>8</v>
      </c>
      <c r="B47" s="38" t="s">
        <v>111</v>
      </c>
      <c r="C47" s="39">
        <v>6056.1</v>
      </c>
      <c r="D47" s="39">
        <v>1515.84</v>
      </c>
      <c r="E47" s="40">
        <v>0.25030000000000002</v>
      </c>
      <c r="F47" s="39">
        <v>1515.84</v>
      </c>
      <c r="G47" s="40">
        <v>0.25030000000000002</v>
      </c>
    </row>
    <row r="48" spans="1:7" ht="15.75" x14ac:dyDescent="0.25">
      <c r="A48" s="83"/>
      <c r="B48" s="35" t="s">
        <v>113</v>
      </c>
      <c r="C48" s="36">
        <v>810</v>
      </c>
      <c r="D48" s="36">
        <v>570</v>
      </c>
      <c r="E48" s="37">
        <v>0.703704</v>
      </c>
      <c r="F48" s="36">
        <v>570</v>
      </c>
      <c r="G48" s="37">
        <v>0.703704</v>
      </c>
    </row>
    <row r="49" spans="1:7" ht="15.75" x14ac:dyDescent="0.25">
      <c r="A49" s="83"/>
      <c r="B49" s="35" t="s">
        <v>112</v>
      </c>
      <c r="C49" s="36">
        <v>5246.1</v>
      </c>
      <c r="D49" s="36">
        <v>945.84</v>
      </c>
      <c r="E49" s="37">
        <v>0.18029400000000001</v>
      </c>
      <c r="F49" s="36">
        <v>945.84</v>
      </c>
      <c r="G49" s="37">
        <v>0.18029400000000001</v>
      </c>
    </row>
    <row r="50" spans="1:7" ht="15.75" x14ac:dyDescent="0.25">
      <c r="A50" s="82">
        <v>9</v>
      </c>
      <c r="B50" s="38" t="s">
        <v>103</v>
      </c>
      <c r="C50" s="39">
        <v>1308526.19</v>
      </c>
      <c r="D50" s="39">
        <v>379369.47</v>
      </c>
      <c r="E50" s="40">
        <v>0.28992099999999998</v>
      </c>
      <c r="F50" s="39">
        <v>323459.46999999997</v>
      </c>
      <c r="G50" s="40">
        <v>0.247194</v>
      </c>
    </row>
    <row r="51" spans="1:7" ht="15.75" x14ac:dyDescent="0.25">
      <c r="A51" s="83"/>
      <c r="B51" s="35" t="s">
        <v>104</v>
      </c>
      <c r="C51" s="36">
        <v>988526.19</v>
      </c>
      <c r="D51" s="36">
        <v>281509.96999999997</v>
      </c>
      <c r="E51" s="37">
        <v>0.284777</v>
      </c>
      <c r="F51" s="36">
        <v>281509.96999999997</v>
      </c>
      <c r="G51" s="37">
        <v>0.284777</v>
      </c>
    </row>
    <row r="52" spans="1:7" ht="15.75" x14ac:dyDescent="0.25">
      <c r="A52" s="83"/>
      <c r="B52" s="35" t="s">
        <v>105</v>
      </c>
      <c r="C52" s="36">
        <v>320000</v>
      </c>
      <c r="D52" s="36">
        <v>97859.5</v>
      </c>
      <c r="E52" s="37">
        <v>0.305811</v>
      </c>
      <c r="F52" s="36">
        <v>41949.5</v>
      </c>
      <c r="G52" s="37">
        <v>0.13109199999999999</v>
      </c>
    </row>
    <row r="53" spans="1:7" ht="15.75" x14ac:dyDescent="0.25">
      <c r="A53" s="82">
        <v>10</v>
      </c>
      <c r="B53" s="38" t="s">
        <v>77</v>
      </c>
      <c r="C53" s="39">
        <v>3500000</v>
      </c>
      <c r="D53" s="39">
        <v>1656682.59</v>
      </c>
      <c r="E53" s="40">
        <v>0.47333799999999998</v>
      </c>
      <c r="F53" s="39">
        <v>827451.38</v>
      </c>
      <c r="G53" s="40">
        <v>0.23641499999999999</v>
      </c>
    </row>
    <row r="54" spans="1:7" ht="15.75" x14ac:dyDescent="0.25">
      <c r="A54" s="83"/>
      <c r="B54" s="35" t="s">
        <v>78</v>
      </c>
      <c r="C54" s="36">
        <v>3500000</v>
      </c>
      <c r="D54" s="36">
        <v>1656682.59</v>
      </c>
      <c r="E54" s="37">
        <v>0.47333799999999998</v>
      </c>
      <c r="F54" s="36">
        <v>827451.38</v>
      </c>
      <c r="G54" s="37">
        <v>0.23641499999999999</v>
      </c>
    </row>
    <row r="55" spans="1:7" ht="15.75" x14ac:dyDescent="0.25">
      <c r="A55" s="82">
        <v>11</v>
      </c>
      <c r="B55" s="38" t="s">
        <v>114</v>
      </c>
      <c r="C55" s="39">
        <v>9262500</v>
      </c>
      <c r="D55" s="39">
        <v>6319043.96</v>
      </c>
      <c r="E55" s="40">
        <v>0.68221799999999999</v>
      </c>
      <c r="F55" s="39">
        <v>2138593.86</v>
      </c>
      <c r="G55" s="40">
        <v>0.23088700000000001</v>
      </c>
    </row>
    <row r="56" spans="1:7" ht="15.75" x14ac:dyDescent="0.25">
      <c r="A56" s="83"/>
      <c r="B56" s="35" t="s">
        <v>123</v>
      </c>
      <c r="C56" s="36">
        <v>160000</v>
      </c>
      <c r="D56" s="36">
        <v>140582.51</v>
      </c>
      <c r="E56" s="37">
        <v>0.87864100000000001</v>
      </c>
      <c r="F56" s="36">
        <v>63802.27</v>
      </c>
      <c r="G56" s="37">
        <v>0.39876400000000001</v>
      </c>
    </row>
    <row r="57" spans="1:7" ht="15.75" x14ac:dyDescent="0.25">
      <c r="A57" s="83"/>
      <c r="B57" s="35" t="s">
        <v>122</v>
      </c>
      <c r="C57" s="36">
        <v>760000</v>
      </c>
      <c r="D57" s="36">
        <v>668285.6</v>
      </c>
      <c r="E57" s="37">
        <v>0.87932299999999997</v>
      </c>
      <c r="F57" s="36">
        <v>235375.96</v>
      </c>
      <c r="G57" s="37">
        <v>0.30970500000000001</v>
      </c>
    </row>
    <row r="58" spans="1:7" ht="15.75" x14ac:dyDescent="0.25">
      <c r="A58" s="83"/>
      <c r="B58" s="35" t="s">
        <v>117</v>
      </c>
      <c r="C58" s="36">
        <v>1370000</v>
      </c>
      <c r="D58" s="36">
        <v>761714.83</v>
      </c>
      <c r="E58" s="37">
        <v>0.55599600000000005</v>
      </c>
      <c r="F58" s="36">
        <v>400476.71</v>
      </c>
      <c r="G58" s="37">
        <v>0.292319</v>
      </c>
    </row>
    <row r="59" spans="1:7" ht="15.75" x14ac:dyDescent="0.25">
      <c r="A59" s="83"/>
      <c r="B59" s="35" t="s">
        <v>118</v>
      </c>
      <c r="C59" s="36">
        <v>290000</v>
      </c>
      <c r="D59" s="36">
        <v>205209.41</v>
      </c>
      <c r="E59" s="37">
        <v>0.707619</v>
      </c>
      <c r="F59" s="36">
        <v>83678.03</v>
      </c>
      <c r="G59" s="37">
        <v>0.288545</v>
      </c>
    </row>
    <row r="60" spans="1:7" ht="15.75" x14ac:dyDescent="0.25">
      <c r="A60" s="83"/>
      <c r="B60" s="35" t="s">
        <v>124</v>
      </c>
      <c r="C60" s="36">
        <v>890000</v>
      </c>
      <c r="D60" s="36">
        <v>538683.07999999996</v>
      </c>
      <c r="E60" s="37">
        <v>0.60526199999999997</v>
      </c>
      <c r="F60" s="36">
        <v>221216.58</v>
      </c>
      <c r="G60" s="37">
        <v>0.248558</v>
      </c>
    </row>
    <row r="61" spans="1:7" ht="15.75" x14ac:dyDescent="0.25">
      <c r="A61" s="83"/>
      <c r="B61" s="35" t="s">
        <v>115</v>
      </c>
      <c r="C61" s="36">
        <v>1300000</v>
      </c>
      <c r="D61" s="36">
        <v>982934.64</v>
      </c>
      <c r="E61" s="37">
        <v>0.756104</v>
      </c>
      <c r="F61" s="36">
        <v>314360.94</v>
      </c>
      <c r="G61" s="37">
        <v>0.241816</v>
      </c>
    </row>
    <row r="62" spans="1:7" ht="15.75" x14ac:dyDescent="0.25">
      <c r="A62" s="83"/>
      <c r="B62" s="35" t="s">
        <v>116</v>
      </c>
      <c r="C62" s="36">
        <v>1100000</v>
      </c>
      <c r="D62" s="36">
        <v>870075.24</v>
      </c>
      <c r="E62" s="37">
        <v>0.79097700000000004</v>
      </c>
      <c r="F62" s="36">
        <v>262952.24</v>
      </c>
      <c r="G62" s="37">
        <v>0.23904700000000001</v>
      </c>
    </row>
    <row r="63" spans="1:7" ht="15.75" x14ac:dyDescent="0.25">
      <c r="A63" s="83"/>
      <c r="B63" s="35" t="s">
        <v>121</v>
      </c>
      <c r="C63" s="36">
        <v>1000000</v>
      </c>
      <c r="D63" s="36">
        <v>808222.79</v>
      </c>
      <c r="E63" s="37">
        <v>0.80822300000000002</v>
      </c>
      <c r="F63" s="36">
        <v>186648.55</v>
      </c>
      <c r="G63" s="37">
        <v>0.18664900000000001</v>
      </c>
    </row>
    <row r="64" spans="1:7" ht="15.75" x14ac:dyDescent="0.25">
      <c r="A64" s="83"/>
      <c r="B64" s="35" t="s">
        <v>120</v>
      </c>
      <c r="C64" s="36">
        <v>1500000</v>
      </c>
      <c r="D64" s="36">
        <v>749698.92</v>
      </c>
      <c r="E64" s="37">
        <v>0.49979899999999999</v>
      </c>
      <c r="F64" s="36">
        <v>251476.12</v>
      </c>
      <c r="G64" s="37">
        <v>0.16765099999999999</v>
      </c>
    </row>
    <row r="65" spans="1:7" ht="15.75" x14ac:dyDescent="0.25">
      <c r="A65" s="83"/>
      <c r="B65" s="35" t="s">
        <v>119</v>
      </c>
      <c r="C65" s="36">
        <v>850000</v>
      </c>
      <c r="D65" s="36">
        <v>591926.93999999994</v>
      </c>
      <c r="E65" s="37">
        <v>0.69638500000000003</v>
      </c>
      <c r="F65" s="36">
        <v>117196.46</v>
      </c>
      <c r="G65" s="37">
        <v>0.137878</v>
      </c>
    </row>
    <row r="66" spans="1:7" ht="15.75" x14ac:dyDescent="0.25">
      <c r="A66" s="83"/>
      <c r="B66" s="35" t="s">
        <v>125</v>
      </c>
      <c r="C66" s="36">
        <v>42500</v>
      </c>
      <c r="D66" s="36">
        <v>1710</v>
      </c>
      <c r="E66" s="37">
        <v>4.0235E-2</v>
      </c>
      <c r="F66" s="36">
        <v>1410</v>
      </c>
      <c r="G66" s="37">
        <v>3.3175999999999997E-2</v>
      </c>
    </row>
    <row r="67" spans="1:7" ht="15.75" x14ac:dyDescent="0.25">
      <c r="A67" s="82">
        <v>12</v>
      </c>
      <c r="B67" s="38" t="s">
        <v>90</v>
      </c>
      <c r="C67" s="39">
        <v>3631000</v>
      </c>
      <c r="D67" s="39">
        <v>2478690.85</v>
      </c>
      <c r="E67" s="40">
        <v>0.682647</v>
      </c>
      <c r="F67" s="39">
        <v>772739.39</v>
      </c>
      <c r="G67" s="40">
        <v>0.21281700000000001</v>
      </c>
    </row>
    <row r="68" spans="1:7" ht="15.75" x14ac:dyDescent="0.25">
      <c r="A68" s="83"/>
      <c r="B68" s="35" t="s">
        <v>91</v>
      </c>
      <c r="C68" s="36">
        <v>56928.09</v>
      </c>
      <c r="D68" s="36">
        <v>56928.09</v>
      </c>
      <c r="E68" s="37">
        <v>1</v>
      </c>
      <c r="F68" s="36">
        <v>56928.09</v>
      </c>
      <c r="G68" s="37">
        <v>1</v>
      </c>
    </row>
    <row r="69" spans="1:7" ht="15.75" x14ac:dyDescent="0.25">
      <c r="A69" s="83"/>
      <c r="B69" s="35" t="s">
        <v>92</v>
      </c>
      <c r="C69" s="36">
        <v>817.68</v>
      </c>
      <c r="D69" s="36">
        <v>817.68</v>
      </c>
      <c r="E69" s="37">
        <v>1</v>
      </c>
      <c r="F69" s="36">
        <v>817.68</v>
      </c>
      <c r="G69" s="37">
        <v>1</v>
      </c>
    </row>
    <row r="70" spans="1:7" ht="15.75" x14ac:dyDescent="0.25">
      <c r="A70" s="83"/>
      <c r="B70" s="35" t="s">
        <v>93</v>
      </c>
      <c r="C70" s="36">
        <v>27394.94</v>
      </c>
      <c r="D70" s="36">
        <v>27394.94</v>
      </c>
      <c r="E70" s="37">
        <v>1</v>
      </c>
      <c r="F70" s="36">
        <v>27394.94</v>
      </c>
      <c r="G70" s="37">
        <v>1</v>
      </c>
    </row>
    <row r="71" spans="1:7" ht="15.75" x14ac:dyDescent="0.25">
      <c r="A71" s="83"/>
      <c r="B71" s="35" t="s">
        <v>94</v>
      </c>
      <c r="C71" s="36">
        <v>9879.34</v>
      </c>
      <c r="D71" s="36">
        <v>9879.34</v>
      </c>
      <c r="E71" s="37">
        <v>1</v>
      </c>
      <c r="F71" s="36">
        <v>9879.34</v>
      </c>
      <c r="G71" s="37">
        <v>1</v>
      </c>
    </row>
    <row r="72" spans="1:7" ht="15.75" x14ac:dyDescent="0.25">
      <c r="A72" s="83"/>
      <c r="B72" s="35" t="s">
        <v>95</v>
      </c>
      <c r="C72" s="36">
        <v>25522.62</v>
      </c>
      <c r="D72" s="36">
        <v>25522.62</v>
      </c>
      <c r="E72" s="37">
        <v>1</v>
      </c>
      <c r="F72" s="36">
        <v>25522.62</v>
      </c>
      <c r="G72" s="37">
        <v>1</v>
      </c>
    </row>
    <row r="73" spans="1:7" ht="15.75" x14ac:dyDescent="0.25">
      <c r="A73" s="83"/>
      <c r="B73" s="35" t="s">
        <v>96</v>
      </c>
      <c r="C73" s="36">
        <v>32109.43</v>
      </c>
      <c r="D73" s="36">
        <v>32109.43</v>
      </c>
      <c r="E73" s="37">
        <v>1</v>
      </c>
      <c r="F73" s="36">
        <v>32109.43</v>
      </c>
      <c r="G73" s="37">
        <v>1</v>
      </c>
    </row>
    <row r="74" spans="1:7" ht="15.75" x14ac:dyDescent="0.25">
      <c r="A74" s="83"/>
      <c r="B74" s="35" t="s">
        <v>97</v>
      </c>
      <c r="C74" s="36">
        <v>56100.78</v>
      </c>
      <c r="D74" s="36">
        <v>56100.78</v>
      </c>
      <c r="E74" s="37">
        <v>1</v>
      </c>
      <c r="F74" s="36">
        <v>56100.78</v>
      </c>
      <c r="G74" s="37">
        <v>1</v>
      </c>
    </row>
    <row r="75" spans="1:7" ht="15.75" x14ac:dyDescent="0.25">
      <c r="A75" s="83"/>
      <c r="B75" s="35" t="s">
        <v>98</v>
      </c>
      <c r="C75" s="36">
        <v>52656.65</v>
      </c>
      <c r="D75" s="36">
        <v>52656.65</v>
      </c>
      <c r="E75" s="37">
        <v>1</v>
      </c>
      <c r="F75" s="36">
        <v>52656.65</v>
      </c>
      <c r="G75" s="37">
        <v>1</v>
      </c>
    </row>
    <row r="76" spans="1:7" ht="15.75" x14ac:dyDescent="0.25">
      <c r="A76" s="83"/>
      <c r="B76" s="35" t="s">
        <v>99</v>
      </c>
      <c r="C76" s="36">
        <v>18782.13</v>
      </c>
      <c r="D76" s="36">
        <v>18782.13</v>
      </c>
      <c r="E76" s="37">
        <v>1</v>
      </c>
      <c r="F76" s="36">
        <v>18782.13</v>
      </c>
      <c r="G76" s="37">
        <v>1</v>
      </c>
    </row>
    <row r="77" spans="1:7" ht="15.75" x14ac:dyDescent="0.25">
      <c r="A77" s="83"/>
      <c r="B77" s="35" t="s">
        <v>102</v>
      </c>
      <c r="C77" s="36">
        <v>3350808.34</v>
      </c>
      <c r="D77" s="36">
        <v>2198499.19</v>
      </c>
      <c r="E77" s="37">
        <v>0.65610999999999997</v>
      </c>
      <c r="F77" s="36">
        <v>492547.73</v>
      </c>
      <c r="G77" s="37">
        <v>0.14699400000000001</v>
      </c>
    </row>
    <row r="78" spans="1:7" ht="15.75" x14ac:dyDescent="0.25">
      <c r="A78" s="82">
        <v>13</v>
      </c>
      <c r="B78" s="38" t="s">
        <v>106</v>
      </c>
      <c r="C78" s="39">
        <v>16707587.17</v>
      </c>
      <c r="D78" s="39">
        <v>4244346.9800000004</v>
      </c>
      <c r="E78" s="40">
        <v>0.25403700000000001</v>
      </c>
      <c r="F78" s="39">
        <v>2768492.39</v>
      </c>
      <c r="G78" s="40">
        <v>0.16570299999999999</v>
      </c>
    </row>
    <row r="79" spans="1:7" ht="15.75" x14ac:dyDescent="0.25">
      <c r="A79" s="83"/>
      <c r="B79" s="35" t="s">
        <v>107</v>
      </c>
      <c r="C79" s="36">
        <v>4124697.24</v>
      </c>
      <c r="D79" s="36">
        <v>2122827.71</v>
      </c>
      <c r="E79" s="37">
        <v>0.51466299999999998</v>
      </c>
      <c r="F79" s="36">
        <v>1307104.3899999999</v>
      </c>
      <c r="G79" s="37">
        <v>0.31689699999999998</v>
      </c>
    </row>
    <row r="80" spans="1:7" ht="15.75" x14ac:dyDescent="0.25">
      <c r="A80" s="83"/>
      <c r="B80" s="35" t="s">
        <v>108</v>
      </c>
      <c r="C80" s="36">
        <v>12456369.93</v>
      </c>
      <c r="D80" s="36">
        <v>2067716.76</v>
      </c>
      <c r="E80" s="37">
        <v>0.16599700000000001</v>
      </c>
      <c r="F80" s="36">
        <v>1456323.64</v>
      </c>
      <c r="G80" s="37">
        <v>0.116914</v>
      </c>
    </row>
    <row r="81" spans="1:7" ht="15.75" x14ac:dyDescent="0.25">
      <c r="A81" s="83"/>
      <c r="B81" s="35" t="s">
        <v>110</v>
      </c>
      <c r="C81" s="36">
        <v>95000</v>
      </c>
      <c r="D81" s="36">
        <v>48858.36</v>
      </c>
      <c r="E81" s="37">
        <v>0.51429899999999995</v>
      </c>
      <c r="F81" s="36">
        <v>3858.36</v>
      </c>
      <c r="G81" s="37">
        <v>4.0613999999999997E-2</v>
      </c>
    </row>
    <row r="82" spans="1:7" ht="15.75" x14ac:dyDescent="0.25">
      <c r="A82" s="83"/>
      <c r="B82" s="35" t="s">
        <v>109</v>
      </c>
      <c r="C82" s="36">
        <v>31520</v>
      </c>
      <c r="D82" s="36">
        <v>4944.1499999999996</v>
      </c>
      <c r="E82" s="37">
        <v>0.156858</v>
      </c>
      <c r="F82" s="36">
        <v>1206</v>
      </c>
      <c r="G82" s="37">
        <v>3.8261000000000003E-2</v>
      </c>
    </row>
    <row r="83" spans="1:7" ht="15.75" x14ac:dyDescent="0.25">
      <c r="A83" s="82">
        <v>14</v>
      </c>
      <c r="B83" s="38" t="s">
        <v>126</v>
      </c>
      <c r="C83" s="39">
        <v>1950000</v>
      </c>
      <c r="D83" s="39">
        <v>863044.46</v>
      </c>
      <c r="E83" s="40">
        <v>0.44258700000000001</v>
      </c>
      <c r="F83" s="39">
        <v>67870.53</v>
      </c>
      <c r="G83" s="40">
        <v>3.4805000000000003E-2</v>
      </c>
    </row>
    <row r="84" spans="1:7" ht="15.75" x14ac:dyDescent="0.25">
      <c r="A84" s="83"/>
      <c r="B84" s="35" t="s">
        <v>127</v>
      </c>
      <c r="C84" s="36">
        <v>1950000</v>
      </c>
      <c r="D84" s="36">
        <v>863044.46</v>
      </c>
      <c r="E84" s="37">
        <v>0.44258700000000001</v>
      </c>
      <c r="F84" s="36">
        <v>67870.53</v>
      </c>
      <c r="G84" s="37">
        <v>3.4805000000000003E-2</v>
      </c>
    </row>
    <row r="85" spans="1:7" ht="15.75" x14ac:dyDescent="0.25">
      <c r="A85" s="82">
        <v>15</v>
      </c>
      <c r="B85" s="38" t="s">
        <v>65</v>
      </c>
      <c r="C85" s="39">
        <v>166000</v>
      </c>
      <c r="D85" s="39">
        <v>60</v>
      </c>
      <c r="E85" s="40">
        <v>3.6099999999999999E-4</v>
      </c>
      <c r="F85" s="39">
        <v>0</v>
      </c>
      <c r="G85" s="40">
        <v>0</v>
      </c>
    </row>
    <row r="86" spans="1:7" ht="15.75" x14ac:dyDescent="0.25">
      <c r="A86" s="83"/>
      <c r="B86" s="35" t="s">
        <v>68</v>
      </c>
      <c r="C86" s="36">
        <v>166000</v>
      </c>
      <c r="D86" s="36">
        <v>60</v>
      </c>
      <c r="E86" s="37">
        <v>3.6099999999999999E-4</v>
      </c>
      <c r="F86" s="36">
        <v>0</v>
      </c>
      <c r="G86" s="37">
        <v>0</v>
      </c>
    </row>
    <row r="87" spans="1:7" x14ac:dyDescent="0.25">
      <c r="A87" s="78" t="s">
        <v>128</v>
      </c>
      <c r="B87" s="79"/>
      <c r="C87" s="41">
        <v>817640039.53999996</v>
      </c>
      <c r="D87" s="41">
        <v>366028043.49000001</v>
      </c>
      <c r="E87" s="42">
        <v>0.44766400000000001</v>
      </c>
      <c r="F87" s="41">
        <v>259516692.05000001</v>
      </c>
      <c r="G87" s="42">
        <v>0.31739699999999998</v>
      </c>
    </row>
    <row r="88" spans="1:7" ht="6.95" customHeight="1" x14ac:dyDescent="0.25"/>
    <row r="89" spans="1:7" ht="6.95" customHeight="1" x14ac:dyDescent="0.25"/>
    <row r="90" spans="1:7" x14ac:dyDescent="0.25"/>
    <row r="91" spans="1:7" ht="15.75" x14ac:dyDescent="0.25">
      <c r="A91" s="43"/>
      <c r="B91" s="43"/>
      <c r="C91" s="43"/>
      <c r="D91" s="43"/>
      <c r="E91" s="43"/>
      <c r="F91" s="43"/>
      <c r="G91" s="43"/>
    </row>
    <row r="92" spans="1:7" x14ac:dyDescent="0.25">
      <c r="A92" s="80"/>
      <c r="B92" s="81"/>
      <c r="C92" s="81"/>
      <c r="D92" s="81"/>
      <c r="E92" s="81"/>
      <c r="F92" s="81"/>
      <c r="G92" s="81"/>
    </row>
    <row r="93" spans="1:7" ht="15.75" x14ac:dyDescent="0.25">
      <c r="A93" s="76" t="s">
        <v>129</v>
      </c>
      <c r="B93" s="77"/>
      <c r="C93" s="77"/>
      <c r="D93" s="77"/>
      <c r="E93" s="77"/>
      <c r="F93" s="77"/>
      <c r="G93" s="77"/>
    </row>
    <row r="94" spans="1:7" ht="15.75" x14ac:dyDescent="0.25">
      <c r="A94" s="76" t="s">
        <v>137</v>
      </c>
      <c r="B94" s="77"/>
      <c r="C94" s="77"/>
      <c r="D94" s="77"/>
      <c r="E94" s="77"/>
      <c r="F94" s="77"/>
      <c r="G94" s="77"/>
    </row>
    <row r="95" spans="1:7" ht="38.25" x14ac:dyDescent="0.25">
      <c r="A95" s="34" t="s">
        <v>130</v>
      </c>
      <c r="B95" s="34" t="s">
        <v>131</v>
      </c>
      <c r="C95" s="33" t="s">
        <v>18</v>
      </c>
      <c r="D95" s="33" t="s">
        <v>19</v>
      </c>
      <c r="E95" s="33" t="s">
        <v>41</v>
      </c>
      <c r="F95" s="33" t="s">
        <v>21</v>
      </c>
      <c r="G95" s="33" t="s">
        <v>42</v>
      </c>
    </row>
    <row r="96" spans="1:7" ht="15.75" x14ac:dyDescent="0.25">
      <c r="A96" s="44">
        <v>1</v>
      </c>
      <c r="B96" s="35" t="s">
        <v>79</v>
      </c>
      <c r="C96" s="36">
        <v>50995934.340000004</v>
      </c>
      <c r="D96" s="36">
        <v>22486665.25</v>
      </c>
      <c r="E96" s="37">
        <v>0.44095000000000001</v>
      </c>
      <c r="F96" s="36">
        <v>18627640.260000002</v>
      </c>
      <c r="G96" s="37">
        <v>0.36527700000000002</v>
      </c>
    </row>
    <row r="97" spans="1:7" ht="15.75" x14ac:dyDescent="0.25">
      <c r="A97" s="44">
        <v>2</v>
      </c>
      <c r="B97" s="35" t="s">
        <v>43</v>
      </c>
      <c r="C97" s="36">
        <v>203439347.05000001</v>
      </c>
      <c r="D97" s="36">
        <v>132528125.31</v>
      </c>
      <c r="E97" s="37">
        <v>0.65143799999999996</v>
      </c>
      <c r="F97" s="36">
        <v>72581182.640000001</v>
      </c>
      <c r="G97" s="37">
        <v>0.356771</v>
      </c>
    </row>
    <row r="98" spans="1:7" ht="15.75" x14ac:dyDescent="0.25">
      <c r="A98" s="44">
        <v>3</v>
      </c>
      <c r="B98" s="35" t="s">
        <v>69</v>
      </c>
      <c r="C98" s="36">
        <v>27660213.989999998</v>
      </c>
      <c r="D98" s="36">
        <v>12583106.699999999</v>
      </c>
      <c r="E98" s="37">
        <v>0.45491700000000002</v>
      </c>
      <c r="F98" s="36">
        <v>9372346.6300000008</v>
      </c>
      <c r="G98" s="37">
        <v>0.338839</v>
      </c>
    </row>
    <row r="99" spans="1:7" ht="15.75" x14ac:dyDescent="0.25">
      <c r="A99" s="44">
        <v>4</v>
      </c>
      <c r="B99" s="35" t="s">
        <v>84</v>
      </c>
      <c r="C99" s="36">
        <v>4885275.33</v>
      </c>
      <c r="D99" s="36">
        <v>2372715.58</v>
      </c>
      <c r="E99" s="37">
        <v>0.48568699999999998</v>
      </c>
      <c r="F99" s="36">
        <v>1622699.71</v>
      </c>
      <c r="G99" s="37">
        <v>0.33216099999999998</v>
      </c>
    </row>
    <row r="100" spans="1:7" ht="15.75" x14ac:dyDescent="0.25">
      <c r="A100" s="44">
        <v>5</v>
      </c>
      <c r="B100" s="35" t="s">
        <v>51</v>
      </c>
      <c r="C100" s="36">
        <v>29032386.329999998</v>
      </c>
      <c r="D100" s="36">
        <v>11984266.09</v>
      </c>
      <c r="E100" s="37">
        <v>0.41278999999999999</v>
      </c>
      <c r="F100" s="36">
        <v>9373988.1199999992</v>
      </c>
      <c r="G100" s="37">
        <v>0.32288</v>
      </c>
    </row>
    <row r="101" spans="1:7" ht="15.75" x14ac:dyDescent="0.25">
      <c r="A101" s="44">
        <v>6</v>
      </c>
      <c r="B101" s="35" t="s">
        <v>49</v>
      </c>
      <c r="C101" s="36">
        <v>281566035.38</v>
      </c>
      <c r="D101" s="36">
        <v>102493607.29000001</v>
      </c>
      <c r="E101" s="37">
        <v>0.36401299999999998</v>
      </c>
      <c r="F101" s="36">
        <v>87455113.180000007</v>
      </c>
      <c r="G101" s="37">
        <v>0.31060199999999999</v>
      </c>
    </row>
    <row r="102" spans="1:7" ht="15.75" x14ac:dyDescent="0.25">
      <c r="A102" s="44">
        <v>7</v>
      </c>
      <c r="B102" s="35" t="s">
        <v>59</v>
      </c>
      <c r="C102" s="36">
        <v>183529177.66</v>
      </c>
      <c r="D102" s="36">
        <v>65636803.119999997</v>
      </c>
      <c r="E102" s="37">
        <v>0.35763699999999998</v>
      </c>
      <c r="F102" s="36">
        <v>53583598.649999999</v>
      </c>
      <c r="G102" s="37">
        <v>0.291962</v>
      </c>
    </row>
    <row r="103" spans="1:7" ht="15.75" x14ac:dyDescent="0.25">
      <c r="A103" s="44">
        <v>8</v>
      </c>
      <c r="B103" s="35" t="s">
        <v>111</v>
      </c>
      <c r="C103" s="36">
        <v>6056.1</v>
      </c>
      <c r="D103" s="36">
        <v>1515.84</v>
      </c>
      <c r="E103" s="37">
        <v>0.25030000000000002</v>
      </c>
      <c r="F103" s="36">
        <v>1515.84</v>
      </c>
      <c r="G103" s="37">
        <v>0.25030000000000002</v>
      </c>
    </row>
    <row r="104" spans="1:7" ht="15.75" x14ac:dyDescent="0.25">
      <c r="A104" s="44">
        <v>9</v>
      </c>
      <c r="B104" s="35" t="s">
        <v>103</v>
      </c>
      <c r="C104" s="36">
        <v>1308526.19</v>
      </c>
      <c r="D104" s="36">
        <v>379369.47</v>
      </c>
      <c r="E104" s="37">
        <v>0.28992099999999998</v>
      </c>
      <c r="F104" s="36">
        <v>323459.46999999997</v>
      </c>
      <c r="G104" s="37">
        <v>0.247194</v>
      </c>
    </row>
    <row r="105" spans="1:7" ht="15.75" x14ac:dyDescent="0.25">
      <c r="A105" s="44">
        <v>10</v>
      </c>
      <c r="B105" s="35" t="s">
        <v>77</v>
      </c>
      <c r="C105" s="36">
        <v>3500000</v>
      </c>
      <c r="D105" s="36">
        <v>1656682.59</v>
      </c>
      <c r="E105" s="37">
        <v>0.47333799999999998</v>
      </c>
      <c r="F105" s="36">
        <v>827451.38</v>
      </c>
      <c r="G105" s="37">
        <v>0.23641499999999999</v>
      </c>
    </row>
    <row r="106" spans="1:7" ht="15.75" x14ac:dyDescent="0.25">
      <c r="A106" s="44">
        <v>11</v>
      </c>
      <c r="B106" s="35" t="s">
        <v>114</v>
      </c>
      <c r="C106" s="36">
        <v>9262500</v>
      </c>
      <c r="D106" s="36">
        <v>6319043.96</v>
      </c>
      <c r="E106" s="37">
        <v>0.68221799999999999</v>
      </c>
      <c r="F106" s="36">
        <v>2138593.86</v>
      </c>
      <c r="G106" s="37">
        <v>0.23088700000000001</v>
      </c>
    </row>
    <row r="107" spans="1:7" ht="15.75" x14ac:dyDescent="0.25">
      <c r="A107" s="44">
        <v>12</v>
      </c>
      <c r="B107" s="35" t="s">
        <v>90</v>
      </c>
      <c r="C107" s="36">
        <v>3631000</v>
      </c>
      <c r="D107" s="36">
        <v>2478690.85</v>
      </c>
      <c r="E107" s="37">
        <v>0.682647</v>
      </c>
      <c r="F107" s="36">
        <v>772739.39</v>
      </c>
      <c r="G107" s="37">
        <v>0.21281700000000001</v>
      </c>
    </row>
    <row r="108" spans="1:7" ht="15.75" x14ac:dyDescent="0.25">
      <c r="A108" s="44">
        <v>13</v>
      </c>
      <c r="B108" s="35" t="s">
        <v>106</v>
      </c>
      <c r="C108" s="36">
        <v>16707587.17</v>
      </c>
      <c r="D108" s="36">
        <v>4244346.9800000004</v>
      </c>
      <c r="E108" s="37">
        <v>0.25403700000000001</v>
      </c>
      <c r="F108" s="36">
        <v>2768492.39</v>
      </c>
      <c r="G108" s="37">
        <v>0.16570299999999999</v>
      </c>
    </row>
    <row r="109" spans="1:7" ht="15.75" x14ac:dyDescent="0.25">
      <c r="A109" s="44">
        <v>14</v>
      </c>
      <c r="B109" s="35" t="s">
        <v>126</v>
      </c>
      <c r="C109" s="36">
        <v>1950000</v>
      </c>
      <c r="D109" s="36">
        <v>863044.46</v>
      </c>
      <c r="E109" s="37">
        <v>0.44258700000000001</v>
      </c>
      <c r="F109" s="36">
        <v>67870.53</v>
      </c>
      <c r="G109" s="37">
        <v>3.4805000000000003E-2</v>
      </c>
    </row>
    <row r="110" spans="1:7" ht="15.75" x14ac:dyDescent="0.25">
      <c r="A110" s="44">
        <v>15</v>
      </c>
      <c r="B110" s="35" t="s">
        <v>65</v>
      </c>
      <c r="C110" s="36">
        <v>166000</v>
      </c>
      <c r="D110" s="36">
        <v>60</v>
      </c>
      <c r="E110" s="37">
        <v>3.6099999999999999E-4</v>
      </c>
      <c r="F110" s="36">
        <v>0</v>
      </c>
      <c r="G110" s="37">
        <v>0</v>
      </c>
    </row>
    <row r="111" spans="1:7" x14ac:dyDescent="0.25">
      <c r="A111" s="78" t="s">
        <v>128</v>
      </c>
      <c r="B111" s="79"/>
      <c r="C111" s="41">
        <v>817640039.53999996</v>
      </c>
      <c r="D111" s="41">
        <v>366028043.49000001</v>
      </c>
      <c r="E111" s="42">
        <v>0.44766400000000001</v>
      </c>
      <c r="F111" s="41">
        <v>259516692.05000001</v>
      </c>
      <c r="G111" s="42">
        <v>0.31739699999999998</v>
      </c>
    </row>
    <row r="112" spans="1:7" ht="6.95" customHeight="1" x14ac:dyDescent="0.25"/>
    <row r="113" spans="1:7" ht="6.95" customHeight="1" x14ac:dyDescent="0.25"/>
    <row r="114" spans="1:7" x14ac:dyDescent="0.25"/>
    <row r="115" spans="1:7" ht="15.75" x14ac:dyDescent="0.25">
      <c r="A115" s="43"/>
      <c r="B115" s="43"/>
      <c r="C115" s="43"/>
      <c r="D115" s="43"/>
      <c r="E115" s="43"/>
      <c r="F115" s="43"/>
      <c r="G115" s="43"/>
    </row>
    <row r="116" spans="1:7" x14ac:dyDescent="0.25"/>
    <row r="117" spans="1:7" ht="15.75" x14ac:dyDescent="0.25">
      <c r="A117" s="76" t="s">
        <v>37</v>
      </c>
      <c r="B117" s="77"/>
      <c r="C117" s="77"/>
      <c r="D117" s="77"/>
      <c r="E117" s="77"/>
      <c r="F117" s="77"/>
      <c r="G117" s="77"/>
    </row>
    <row r="118" spans="1:7" ht="15.75" x14ac:dyDescent="0.25">
      <c r="A118" s="76" t="s">
        <v>137</v>
      </c>
      <c r="B118" s="77"/>
      <c r="C118" s="77"/>
      <c r="D118" s="77"/>
      <c r="E118" s="77"/>
      <c r="F118" s="77"/>
      <c r="G118" s="77"/>
    </row>
    <row r="119" spans="1:7" ht="38.25" x14ac:dyDescent="0.25">
      <c r="A119" s="34" t="s">
        <v>130</v>
      </c>
      <c r="B119" s="34" t="s">
        <v>132</v>
      </c>
      <c r="C119" s="33" t="s">
        <v>18</v>
      </c>
      <c r="D119" s="33" t="s">
        <v>19</v>
      </c>
      <c r="E119" s="33" t="s">
        <v>41</v>
      </c>
      <c r="F119" s="33" t="s">
        <v>21</v>
      </c>
      <c r="G119" s="33" t="s">
        <v>42</v>
      </c>
    </row>
    <row r="120" spans="1:7" ht="15.75" x14ac:dyDescent="0.25">
      <c r="A120" s="44">
        <v>1</v>
      </c>
      <c r="B120" s="35" t="s">
        <v>91</v>
      </c>
      <c r="C120" s="36">
        <v>56928.09</v>
      </c>
      <c r="D120" s="36">
        <v>56928.09</v>
      </c>
      <c r="E120" s="37">
        <v>1</v>
      </c>
      <c r="F120" s="36">
        <v>56928.09</v>
      </c>
      <c r="G120" s="37">
        <v>1</v>
      </c>
    </row>
    <row r="121" spans="1:7" ht="15.75" x14ac:dyDescent="0.25">
      <c r="A121" s="44">
        <v>2</v>
      </c>
      <c r="B121" s="35" t="s">
        <v>92</v>
      </c>
      <c r="C121" s="36">
        <v>817.68</v>
      </c>
      <c r="D121" s="36">
        <v>817.68</v>
      </c>
      <c r="E121" s="37">
        <v>1</v>
      </c>
      <c r="F121" s="36">
        <v>817.68</v>
      </c>
      <c r="G121" s="37">
        <v>1</v>
      </c>
    </row>
    <row r="122" spans="1:7" ht="15.75" x14ac:dyDescent="0.25">
      <c r="A122" s="44">
        <v>3</v>
      </c>
      <c r="B122" s="35" t="s">
        <v>93</v>
      </c>
      <c r="C122" s="36">
        <v>27394.94</v>
      </c>
      <c r="D122" s="36">
        <v>27394.94</v>
      </c>
      <c r="E122" s="37">
        <v>1</v>
      </c>
      <c r="F122" s="36">
        <v>27394.94</v>
      </c>
      <c r="G122" s="37">
        <v>1</v>
      </c>
    </row>
    <row r="123" spans="1:7" ht="15.75" x14ac:dyDescent="0.25">
      <c r="A123" s="44">
        <v>4</v>
      </c>
      <c r="B123" s="35" t="s">
        <v>94</v>
      </c>
      <c r="C123" s="36">
        <v>9879.34</v>
      </c>
      <c r="D123" s="36">
        <v>9879.34</v>
      </c>
      <c r="E123" s="37">
        <v>1</v>
      </c>
      <c r="F123" s="36">
        <v>9879.34</v>
      </c>
      <c r="G123" s="37">
        <v>1</v>
      </c>
    </row>
    <row r="124" spans="1:7" ht="15.75" x14ac:dyDescent="0.25">
      <c r="A124" s="44">
        <v>5</v>
      </c>
      <c r="B124" s="35" t="s">
        <v>95</v>
      </c>
      <c r="C124" s="36">
        <v>25522.62</v>
      </c>
      <c r="D124" s="36">
        <v>25522.62</v>
      </c>
      <c r="E124" s="37">
        <v>1</v>
      </c>
      <c r="F124" s="36">
        <v>25522.62</v>
      </c>
      <c r="G124" s="37">
        <v>1</v>
      </c>
    </row>
    <row r="125" spans="1:7" ht="15.75" x14ac:dyDescent="0.25">
      <c r="A125" s="44">
        <v>6</v>
      </c>
      <c r="B125" s="35" t="s">
        <v>96</v>
      </c>
      <c r="C125" s="36">
        <v>32109.43</v>
      </c>
      <c r="D125" s="36">
        <v>32109.43</v>
      </c>
      <c r="E125" s="37">
        <v>1</v>
      </c>
      <c r="F125" s="36">
        <v>32109.43</v>
      </c>
      <c r="G125" s="37">
        <v>1</v>
      </c>
    </row>
    <row r="126" spans="1:7" ht="15.75" x14ac:dyDescent="0.25">
      <c r="A126" s="44">
        <v>7</v>
      </c>
      <c r="B126" s="35" t="s">
        <v>97</v>
      </c>
      <c r="C126" s="36">
        <v>56100.78</v>
      </c>
      <c r="D126" s="36">
        <v>56100.78</v>
      </c>
      <c r="E126" s="37">
        <v>1</v>
      </c>
      <c r="F126" s="36">
        <v>56100.78</v>
      </c>
      <c r="G126" s="37">
        <v>1</v>
      </c>
    </row>
    <row r="127" spans="1:7" ht="15.75" x14ac:dyDescent="0.25">
      <c r="A127" s="44">
        <v>8</v>
      </c>
      <c r="B127" s="35" t="s">
        <v>98</v>
      </c>
      <c r="C127" s="36">
        <v>52656.65</v>
      </c>
      <c r="D127" s="36">
        <v>52656.65</v>
      </c>
      <c r="E127" s="37">
        <v>1</v>
      </c>
      <c r="F127" s="36">
        <v>52656.65</v>
      </c>
      <c r="G127" s="37">
        <v>1</v>
      </c>
    </row>
    <row r="128" spans="1:7" ht="15.75" x14ac:dyDescent="0.25">
      <c r="A128" s="44">
        <v>9</v>
      </c>
      <c r="B128" s="35" t="s">
        <v>99</v>
      </c>
      <c r="C128" s="36">
        <v>18782.13</v>
      </c>
      <c r="D128" s="36">
        <v>18782.13</v>
      </c>
      <c r="E128" s="37">
        <v>1</v>
      </c>
      <c r="F128" s="36">
        <v>18782.13</v>
      </c>
      <c r="G128" s="37">
        <v>1</v>
      </c>
    </row>
    <row r="129" spans="1:7" ht="15.75" x14ac:dyDescent="0.25">
      <c r="A129" s="44">
        <v>10</v>
      </c>
      <c r="B129" s="35" t="s">
        <v>113</v>
      </c>
      <c r="C129" s="36">
        <v>810</v>
      </c>
      <c r="D129" s="36">
        <v>570</v>
      </c>
      <c r="E129" s="37">
        <v>0.703704</v>
      </c>
      <c r="F129" s="36">
        <v>570</v>
      </c>
      <c r="G129" s="37">
        <v>0.703704</v>
      </c>
    </row>
    <row r="130" spans="1:7" ht="15.75" x14ac:dyDescent="0.25">
      <c r="A130" s="44">
        <v>11</v>
      </c>
      <c r="B130" s="35" t="s">
        <v>56</v>
      </c>
      <c r="C130" s="36">
        <v>40000</v>
      </c>
      <c r="D130" s="36">
        <v>19133.900000000001</v>
      </c>
      <c r="E130" s="37">
        <v>0.478348</v>
      </c>
      <c r="F130" s="36">
        <v>19133.900000000001</v>
      </c>
      <c r="G130" s="37">
        <v>0.478348</v>
      </c>
    </row>
    <row r="131" spans="1:7" ht="15.75" x14ac:dyDescent="0.25">
      <c r="A131" s="44">
        <v>12</v>
      </c>
      <c r="B131" s="35" t="s">
        <v>123</v>
      </c>
      <c r="C131" s="36">
        <v>160000</v>
      </c>
      <c r="D131" s="36">
        <v>140582.51</v>
      </c>
      <c r="E131" s="37">
        <v>0.87864100000000001</v>
      </c>
      <c r="F131" s="36">
        <v>63802.27</v>
      </c>
      <c r="G131" s="37">
        <v>0.39876400000000001</v>
      </c>
    </row>
    <row r="132" spans="1:7" ht="15.75" x14ac:dyDescent="0.25">
      <c r="A132" s="44">
        <v>13</v>
      </c>
      <c r="B132" s="35" t="s">
        <v>85</v>
      </c>
      <c r="C132" s="36">
        <v>675000</v>
      </c>
      <c r="D132" s="36">
        <v>511081.47</v>
      </c>
      <c r="E132" s="37">
        <v>0.757158</v>
      </c>
      <c r="F132" s="36">
        <v>260254.98</v>
      </c>
      <c r="G132" s="37">
        <v>0.38556299999999999</v>
      </c>
    </row>
    <row r="133" spans="1:7" ht="15.75" x14ac:dyDescent="0.25">
      <c r="A133" s="44">
        <v>14</v>
      </c>
      <c r="B133" s="35" t="s">
        <v>53</v>
      </c>
      <c r="C133" s="36">
        <v>54576</v>
      </c>
      <c r="D133" s="36">
        <v>46687.9</v>
      </c>
      <c r="E133" s="37">
        <v>0.85546599999999995</v>
      </c>
      <c r="F133" s="36">
        <v>20751.900000000001</v>
      </c>
      <c r="G133" s="37">
        <v>0.38023899999999999</v>
      </c>
    </row>
    <row r="134" spans="1:7" ht="15.75" x14ac:dyDescent="0.25">
      <c r="A134" s="44">
        <v>15</v>
      </c>
      <c r="B134" s="35" t="s">
        <v>54</v>
      </c>
      <c r="C134" s="36">
        <v>10364147.4</v>
      </c>
      <c r="D134" s="36">
        <v>4581732.78</v>
      </c>
      <c r="E134" s="37">
        <v>0.442075</v>
      </c>
      <c r="F134" s="36">
        <v>3910739.66</v>
      </c>
      <c r="G134" s="37">
        <v>0.37733299999999997</v>
      </c>
    </row>
    <row r="135" spans="1:7" ht="15.75" x14ac:dyDescent="0.25">
      <c r="A135" s="44">
        <v>16</v>
      </c>
      <c r="B135" s="35" t="s">
        <v>74</v>
      </c>
      <c r="C135" s="36">
        <v>2295944.12</v>
      </c>
      <c r="D135" s="36">
        <v>800821.52</v>
      </c>
      <c r="E135" s="37">
        <v>0.348798</v>
      </c>
      <c r="F135" s="36">
        <v>789055.38</v>
      </c>
      <c r="G135" s="37">
        <v>0.34367399999999998</v>
      </c>
    </row>
    <row r="136" spans="1:7" ht="15.75" x14ac:dyDescent="0.25">
      <c r="A136" s="44">
        <v>17</v>
      </c>
      <c r="B136" s="35" t="s">
        <v>87</v>
      </c>
      <c r="C136" s="36">
        <v>3059739.28</v>
      </c>
      <c r="D136" s="36">
        <v>1130108.21</v>
      </c>
      <c r="E136" s="37">
        <v>0.36934800000000001</v>
      </c>
      <c r="F136" s="36">
        <v>1018154.53</v>
      </c>
      <c r="G136" s="37">
        <v>0.33275900000000003</v>
      </c>
    </row>
    <row r="137" spans="1:7" ht="15.75" x14ac:dyDescent="0.25">
      <c r="A137" s="44">
        <v>18</v>
      </c>
      <c r="B137" s="35" t="s">
        <v>107</v>
      </c>
      <c r="C137" s="36">
        <v>4124697.24</v>
      </c>
      <c r="D137" s="36">
        <v>2122827.71</v>
      </c>
      <c r="E137" s="37">
        <v>0.51466299999999998</v>
      </c>
      <c r="F137" s="36">
        <v>1307104.3899999999</v>
      </c>
      <c r="G137" s="37">
        <v>0.31689699999999998</v>
      </c>
    </row>
    <row r="138" spans="1:7" ht="15.75" x14ac:dyDescent="0.25">
      <c r="A138" s="44">
        <v>19</v>
      </c>
      <c r="B138" s="35" t="s">
        <v>88</v>
      </c>
      <c r="C138" s="36">
        <v>785000</v>
      </c>
      <c r="D138" s="36">
        <v>501567.19</v>
      </c>
      <c r="E138" s="37">
        <v>0.63893900000000003</v>
      </c>
      <c r="F138" s="36">
        <v>247595.69</v>
      </c>
      <c r="G138" s="37">
        <v>0.31540899999999999</v>
      </c>
    </row>
    <row r="139" spans="1:7" ht="15.75" x14ac:dyDescent="0.25">
      <c r="A139" s="44">
        <v>20</v>
      </c>
      <c r="B139" s="35" t="s">
        <v>60</v>
      </c>
      <c r="C139" s="36">
        <v>50374440.340000004</v>
      </c>
      <c r="D139" s="36">
        <v>18257684.219999999</v>
      </c>
      <c r="E139" s="37">
        <v>0.36243900000000001</v>
      </c>
      <c r="F139" s="36">
        <v>15834227.75</v>
      </c>
      <c r="G139" s="37">
        <v>0.31433100000000003</v>
      </c>
    </row>
    <row r="140" spans="1:7" ht="15.75" x14ac:dyDescent="0.25">
      <c r="A140" s="44">
        <v>21</v>
      </c>
      <c r="B140" s="35" t="s">
        <v>49</v>
      </c>
      <c r="C140" s="36">
        <v>275169614.88999999</v>
      </c>
      <c r="D140" s="36">
        <v>100382904.95</v>
      </c>
      <c r="E140" s="37">
        <v>0.36480400000000002</v>
      </c>
      <c r="F140" s="36">
        <v>85581400.760000005</v>
      </c>
      <c r="G140" s="37">
        <v>0.31101299999999998</v>
      </c>
    </row>
    <row r="141" spans="1:7" ht="15.75" x14ac:dyDescent="0.25">
      <c r="A141" s="44">
        <v>22</v>
      </c>
      <c r="B141" s="35" t="s">
        <v>122</v>
      </c>
      <c r="C141" s="36">
        <v>760000</v>
      </c>
      <c r="D141" s="36">
        <v>668285.6</v>
      </c>
      <c r="E141" s="37">
        <v>0.87932299999999997</v>
      </c>
      <c r="F141" s="36">
        <v>235375.96</v>
      </c>
      <c r="G141" s="37">
        <v>0.30970500000000001</v>
      </c>
    </row>
    <row r="142" spans="1:7" ht="15.75" x14ac:dyDescent="0.25">
      <c r="A142" s="44">
        <v>23</v>
      </c>
      <c r="B142" s="35" t="s">
        <v>50</v>
      </c>
      <c r="C142" s="36">
        <v>6396420.4900000002</v>
      </c>
      <c r="D142" s="36">
        <v>2110702.34</v>
      </c>
      <c r="E142" s="37">
        <v>0.329982</v>
      </c>
      <c r="F142" s="36">
        <v>1873712.42</v>
      </c>
      <c r="G142" s="37">
        <v>0.292931</v>
      </c>
    </row>
    <row r="143" spans="1:7" ht="15.75" x14ac:dyDescent="0.25">
      <c r="A143" s="44">
        <v>24</v>
      </c>
      <c r="B143" s="35" t="s">
        <v>117</v>
      </c>
      <c r="C143" s="36">
        <v>1370000</v>
      </c>
      <c r="D143" s="36">
        <v>761714.83</v>
      </c>
      <c r="E143" s="37">
        <v>0.55599600000000005</v>
      </c>
      <c r="F143" s="36">
        <v>400476.71</v>
      </c>
      <c r="G143" s="37">
        <v>0.292319</v>
      </c>
    </row>
    <row r="144" spans="1:7" ht="15.75" x14ac:dyDescent="0.25">
      <c r="A144" s="44">
        <v>25</v>
      </c>
      <c r="B144" s="35" t="s">
        <v>55</v>
      </c>
      <c r="C144" s="36">
        <v>114000</v>
      </c>
      <c r="D144" s="36">
        <v>82539.56</v>
      </c>
      <c r="E144" s="37">
        <v>0.72403099999999998</v>
      </c>
      <c r="F144" s="36">
        <v>33160</v>
      </c>
      <c r="G144" s="37">
        <v>0.290877</v>
      </c>
    </row>
    <row r="145" spans="1:7" ht="15.75" x14ac:dyDescent="0.25">
      <c r="A145" s="44">
        <v>26</v>
      </c>
      <c r="B145" s="35" t="s">
        <v>118</v>
      </c>
      <c r="C145" s="36">
        <v>290000</v>
      </c>
      <c r="D145" s="36">
        <v>205209.41</v>
      </c>
      <c r="E145" s="37">
        <v>0.707619</v>
      </c>
      <c r="F145" s="36">
        <v>83678.03</v>
      </c>
      <c r="G145" s="37">
        <v>0.288545</v>
      </c>
    </row>
    <row r="146" spans="1:7" ht="15.75" x14ac:dyDescent="0.25">
      <c r="A146" s="44">
        <v>27</v>
      </c>
      <c r="B146" s="35" t="s">
        <v>86</v>
      </c>
      <c r="C146" s="36">
        <v>285000</v>
      </c>
      <c r="D146" s="36">
        <v>174254.97</v>
      </c>
      <c r="E146" s="37">
        <v>0.61142099999999999</v>
      </c>
      <c r="F146" s="36">
        <v>80136.429999999993</v>
      </c>
      <c r="G146" s="37">
        <v>0.28117999999999999</v>
      </c>
    </row>
    <row r="147" spans="1:7" ht="15.75" x14ac:dyDescent="0.25">
      <c r="A147" s="44">
        <v>28</v>
      </c>
      <c r="B147" s="35" t="s">
        <v>57</v>
      </c>
      <c r="C147" s="36">
        <v>16264961.26</v>
      </c>
      <c r="D147" s="36">
        <v>6372944.1299999999</v>
      </c>
      <c r="E147" s="37">
        <v>0.39182</v>
      </c>
      <c r="F147" s="36">
        <v>4571947.46</v>
      </c>
      <c r="G147" s="37">
        <v>0.28109200000000001</v>
      </c>
    </row>
    <row r="148" spans="1:7" ht="15.75" x14ac:dyDescent="0.25">
      <c r="A148" s="44">
        <v>29</v>
      </c>
      <c r="B148" s="35" t="s">
        <v>124</v>
      </c>
      <c r="C148" s="36">
        <v>890000</v>
      </c>
      <c r="D148" s="36">
        <v>538683.07999999996</v>
      </c>
      <c r="E148" s="37">
        <v>0.60526199999999997</v>
      </c>
      <c r="F148" s="36">
        <v>221216.58</v>
      </c>
      <c r="G148" s="37">
        <v>0.248558</v>
      </c>
    </row>
    <row r="149" spans="1:7" ht="15.75" x14ac:dyDescent="0.25">
      <c r="A149" s="44">
        <v>30</v>
      </c>
      <c r="B149" s="35" t="s">
        <v>115</v>
      </c>
      <c r="C149" s="36">
        <v>1300000</v>
      </c>
      <c r="D149" s="36">
        <v>982934.64</v>
      </c>
      <c r="E149" s="37">
        <v>0.756104</v>
      </c>
      <c r="F149" s="36">
        <v>314360.94</v>
      </c>
      <c r="G149" s="37">
        <v>0.241816</v>
      </c>
    </row>
    <row r="150" spans="1:7" ht="15.75" x14ac:dyDescent="0.25">
      <c r="A150" s="44">
        <v>31</v>
      </c>
      <c r="B150" s="35" t="s">
        <v>116</v>
      </c>
      <c r="C150" s="36">
        <v>1100000</v>
      </c>
      <c r="D150" s="36">
        <v>870075.24</v>
      </c>
      <c r="E150" s="37">
        <v>0.79097700000000004</v>
      </c>
      <c r="F150" s="36">
        <v>262952.24</v>
      </c>
      <c r="G150" s="37">
        <v>0.23904700000000001</v>
      </c>
    </row>
    <row r="151" spans="1:7" ht="15.75" x14ac:dyDescent="0.25">
      <c r="A151" s="44">
        <v>32</v>
      </c>
      <c r="B151" s="35" t="s">
        <v>78</v>
      </c>
      <c r="C151" s="36">
        <v>3500000</v>
      </c>
      <c r="D151" s="36">
        <v>1656682.59</v>
      </c>
      <c r="E151" s="37">
        <v>0.47333799999999998</v>
      </c>
      <c r="F151" s="36">
        <v>827451.38</v>
      </c>
      <c r="G151" s="37">
        <v>0.23641499999999999</v>
      </c>
    </row>
    <row r="152" spans="1:7" ht="15.75" x14ac:dyDescent="0.25">
      <c r="A152" s="44">
        <v>33</v>
      </c>
      <c r="B152" s="35" t="s">
        <v>89</v>
      </c>
      <c r="C152" s="36">
        <v>80536.05</v>
      </c>
      <c r="D152" s="36">
        <v>55703.74</v>
      </c>
      <c r="E152" s="37">
        <v>0.691662</v>
      </c>
      <c r="F152" s="36">
        <v>16558.080000000002</v>
      </c>
      <c r="G152" s="37">
        <v>0.205598</v>
      </c>
    </row>
    <row r="153" spans="1:7" ht="15.75" x14ac:dyDescent="0.25">
      <c r="A153" s="44">
        <v>34</v>
      </c>
      <c r="B153" s="35" t="s">
        <v>121</v>
      </c>
      <c r="C153" s="36">
        <v>1000000</v>
      </c>
      <c r="D153" s="36">
        <v>808222.79</v>
      </c>
      <c r="E153" s="37">
        <v>0.80822300000000002</v>
      </c>
      <c r="F153" s="36">
        <v>186648.55</v>
      </c>
      <c r="G153" s="37">
        <v>0.18664900000000001</v>
      </c>
    </row>
    <row r="154" spans="1:7" ht="15.75" x14ac:dyDescent="0.25">
      <c r="A154" s="44">
        <v>35</v>
      </c>
      <c r="B154" s="35" t="s">
        <v>112</v>
      </c>
      <c r="C154" s="36">
        <v>5246.1</v>
      </c>
      <c r="D154" s="36">
        <v>945.84</v>
      </c>
      <c r="E154" s="37">
        <v>0.18029400000000001</v>
      </c>
      <c r="F154" s="36">
        <v>945.84</v>
      </c>
      <c r="G154" s="37">
        <v>0.18029400000000001</v>
      </c>
    </row>
    <row r="155" spans="1:7" ht="15.75" x14ac:dyDescent="0.25">
      <c r="A155" s="44">
        <v>36</v>
      </c>
      <c r="B155" s="35" t="s">
        <v>48</v>
      </c>
      <c r="C155" s="36">
        <v>400000</v>
      </c>
      <c r="D155" s="36">
        <v>71759.5</v>
      </c>
      <c r="E155" s="37">
        <v>0.179399</v>
      </c>
      <c r="F155" s="36">
        <v>67196.5</v>
      </c>
      <c r="G155" s="37">
        <v>0.167991</v>
      </c>
    </row>
    <row r="156" spans="1:7" ht="15.75" x14ac:dyDescent="0.25">
      <c r="A156" s="44">
        <v>37</v>
      </c>
      <c r="B156" s="35" t="s">
        <v>120</v>
      </c>
      <c r="C156" s="36">
        <v>1500000</v>
      </c>
      <c r="D156" s="36">
        <v>749698.92</v>
      </c>
      <c r="E156" s="37">
        <v>0.49979899999999999</v>
      </c>
      <c r="F156" s="36">
        <v>251476.12</v>
      </c>
      <c r="G156" s="37">
        <v>0.16765099999999999</v>
      </c>
    </row>
    <row r="157" spans="1:7" ht="15.75" x14ac:dyDescent="0.25">
      <c r="A157" s="44">
        <v>38</v>
      </c>
      <c r="B157" s="35" t="s">
        <v>102</v>
      </c>
      <c r="C157" s="36">
        <v>3350808.34</v>
      </c>
      <c r="D157" s="36">
        <v>2198499.19</v>
      </c>
      <c r="E157" s="37">
        <v>0.65610999999999997</v>
      </c>
      <c r="F157" s="36">
        <v>492547.73</v>
      </c>
      <c r="G157" s="37">
        <v>0.14699400000000001</v>
      </c>
    </row>
    <row r="158" spans="1:7" ht="15.75" x14ac:dyDescent="0.25">
      <c r="A158" s="44">
        <v>39</v>
      </c>
      <c r="B158" s="35" t="s">
        <v>119</v>
      </c>
      <c r="C158" s="36">
        <v>850000</v>
      </c>
      <c r="D158" s="36">
        <v>591926.93999999994</v>
      </c>
      <c r="E158" s="37">
        <v>0.69638500000000003</v>
      </c>
      <c r="F158" s="36">
        <v>117196.46</v>
      </c>
      <c r="G158" s="37">
        <v>0.137878</v>
      </c>
    </row>
    <row r="159" spans="1:7" ht="15.75" x14ac:dyDescent="0.25">
      <c r="A159" s="44">
        <v>40</v>
      </c>
      <c r="B159" s="35" t="s">
        <v>105</v>
      </c>
      <c r="C159" s="36">
        <v>320000</v>
      </c>
      <c r="D159" s="36">
        <v>97859.5</v>
      </c>
      <c r="E159" s="37">
        <v>0.305811</v>
      </c>
      <c r="F159" s="36">
        <v>41949.5</v>
      </c>
      <c r="G159" s="37">
        <v>0.13109199999999999</v>
      </c>
    </row>
    <row r="160" spans="1:7" ht="15.75" x14ac:dyDescent="0.25">
      <c r="A160" s="44">
        <v>41</v>
      </c>
      <c r="B160" s="35" t="s">
        <v>82</v>
      </c>
      <c r="C160" s="36">
        <v>2039631</v>
      </c>
      <c r="D160" s="36">
        <v>964005.47</v>
      </c>
      <c r="E160" s="37">
        <v>0.47263699999999997</v>
      </c>
      <c r="F160" s="36">
        <v>264107.18</v>
      </c>
      <c r="G160" s="37">
        <v>0.12948799999999999</v>
      </c>
    </row>
    <row r="161" spans="1:7" ht="15.75" x14ac:dyDescent="0.25">
      <c r="A161" s="44">
        <v>42</v>
      </c>
      <c r="B161" s="35" t="s">
        <v>110</v>
      </c>
      <c r="C161" s="36">
        <v>95000</v>
      </c>
      <c r="D161" s="36">
        <v>48858.36</v>
      </c>
      <c r="E161" s="37">
        <v>0.51429899999999995</v>
      </c>
      <c r="F161" s="36">
        <v>3858.36</v>
      </c>
      <c r="G161" s="37">
        <v>4.0613999999999997E-2</v>
      </c>
    </row>
    <row r="162" spans="1:7" ht="15.75" x14ac:dyDescent="0.25">
      <c r="A162" s="44">
        <v>43</v>
      </c>
      <c r="B162" s="35" t="s">
        <v>109</v>
      </c>
      <c r="C162" s="36">
        <v>31520</v>
      </c>
      <c r="D162" s="36">
        <v>4944.1499999999996</v>
      </c>
      <c r="E162" s="37">
        <v>0.156858</v>
      </c>
      <c r="F162" s="36">
        <v>1206</v>
      </c>
      <c r="G162" s="37">
        <v>3.8261000000000003E-2</v>
      </c>
    </row>
    <row r="163" spans="1:7" ht="15.75" x14ac:dyDescent="0.25">
      <c r="A163" s="44">
        <v>44</v>
      </c>
      <c r="B163" s="35" t="s">
        <v>127</v>
      </c>
      <c r="C163" s="36">
        <v>1950000</v>
      </c>
      <c r="D163" s="36">
        <v>863044.46</v>
      </c>
      <c r="E163" s="37">
        <v>0.44258700000000001</v>
      </c>
      <c r="F163" s="36">
        <v>67870.53</v>
      </c>
      <c r="G163" s="37">
        <v>3.4805000000000003E-2</v>
      </c>
    </row>
    <row r="164" spans="1:7" ht="15.75" x14ac:dyDescent="0.25">
      <c r="A164" s="44">
        <v>45</v>
      </c>
      <c r="B164" s="35" t="s">
        <v>125</v>
      </c>
      <c r="C164" s="36">
        <v>42500</v>
      </c>
      <c r="D164" s="36">
        <v>1710</v>
      </c>
      <c r="E164" s="37">
        <v>4.0235E-2</v>
      </c>
      <c r="F164" s="36">
        <v>1410</v>
      </c>
      <c r="G164" s="37">
        <v>3.3175999999999997E-2</v>
      </c>
    </row>
    <row r="165" spans="1:7" ht="15.75" x14ac:dyDescent="0.25">
      <c r="A165" s="44">
        <v>46</v>
      </c>
      <c r="B165" s="35" t="s">
        <v>58</v>
      </c>
      <c r="C165" s="36">
        <v>10000</v>
      </c>
      <c r="D165" s="36">
        <v>0</v>
      </c>
      <c r="E165" s="37">
        <v>0</v>
      </c>
      <c r="F165" s="36">
        <v>0</v>
      </c>
      <c r="G165" s="37">
        <v>0</v>
      </c>
    </row>
    <row r="166" spans="1:7" ht="15.75" x14ac:dyDescent="0.25">
      <c r="A166" s="44">
        <v>47</v>
      </c>
      <c r="B166" s="35" t="s">
        <v>76</v>
      </c>
      <c r="C166" s="36">
        <v>3853.4</v>
      </c>
      <c r="D166" s="36">
        <v>0</v>
      </c>
      <c r="E166" s="37">
        <v>0</v>
      </c>
      <c r="F166" s="36">
        <v>0</v>
      </c>
      <c r="G166" s="37">
        <v>0</v>
      </c>
    </row>
    <row r="167" spans="1:7" ht="15.75" x14ac:dyDescent="0.25">
      <c r="A167" s="44">
        <v>48</v>
      </c>
      <c r="B167" s="35" t="s">
        <v>64</v>
      </c>
      <c r="C167" s="36">
        <v>40000</v>
      </c>
      <c r="D167" s="36">
        <v>0</v>
      </c>
      <c r="E167" s="37">
        <v>0</v>
      </c>
      <c r="F167" s="36">
        <v>0</v>
      </c>
      <c r="G167" s="37">
        <v>0</v>
      </c>
    </row>
    <row r="168" spans="1:7" ht="15.75" x14ac:dyDescent="0.25">
      <c r="A168" s="44">
        <v>49</v>
      </c>
      <c r="B168" s="35" t="s">
        <v>68</v>
      </c>
      <c r="C168" s="36">
        <v>166000</v>
      </c>
      <c r="D168" s="36">
        <v>60</v>
      </c>
      <c r="E168" s="37">
        <v>3.6099999999999999E-4</v>
      </c>
      <c r="F168" s="36">
        <v>0</v>
      </c>
      <c r="G168" s="37">
        <v>0</v>
      </c>
    </row>
    <row r="169" spans="1:7" ht="15.75" x14ac:dyDescent="0.25">
      <c r="A169" s="44">
        <v>50</v>
      </c>
      <c r="B169" s="35" t="s">
        <v>80</v>
      </c>
      <c r="C169" s="36">
        <v>8000</v>
      </c>
      <c r="D169" s="36">
        <v>0</v>
      </c>
      <c r="E169" s="37">
        <v>0</v>
      </c>
      <c r="F169" s="36">
        <v>0</v>
      </c>
      <c r="G169" s="37">
        <v>0</v>
      </c>
    </row>
    <row r="170" spans="1:7" x14ac:dyDescent="0.25">
      <c r="A170" s="78" t="s">
        <v>128</v>
      </c>
      <c r="B170" s="79"/>
      <c r="C170" s="41">
        <v>391547637.56999999</v>
      </c>
      <c r="D170" s="41">
        <v>149657159.27000001</v>
      </c>
      <c r="E170" s="42">
        <v>0.38222</v>
      </c>
      <c r="F170" s="41">
        <v>119750421.87</v>
      </c>
      <c r="G170" s="42">
        <v>0.30583900000000003</v>
      </c>
    </row>
    <row r="171" spans="1:7" ht="6.95" customHeight="1" x14ac:dyDescent="0.25"/>
    <row r="172" spans="1:7" x14ac:dyDescent="0.25"/>
    <row r="173" spans="1:7" x14ac:dyDescent="0.25"/>
    <row r="174" spans="1:7" ht="15.75" x14ac:dyDescent="0.25">
      <c r="A174" s="43"/>
      <c r="B174" s="43"/>
      <c r="C174" s="43"/>
      <c r="D174" s="43"/>
      <c r="E174" s="43"/>
      <c r="F174" s="43"/>
      <c r="G174" s="43"/>
    </row>
    <row r="175" spans="1:7" x14ac:dyDescent="0.25"/>
    <row r="176" spans="1:7" ht="15.75" x14ac:dyDescent="0.25">
      <c r="A176" s="76" t="s">
        <v>37</v>
      </c>
      <c r="B176" s="77"/>
      <c r="C176" s="77"/>
      <c r="D176" s="77"/>
      <c r="E176" s="77"/>
      <c r="F176" s="77"/>
      <c r="G176" s="77"/>
    </row>
    <row r="177" spans="1:7" ht="15.75" x14ac:dyDescent="0.25">
      <c r="A177" s="76" t="s">
        <v>137</v>
      </c>
      <c r="B177" s="77"/>
      <c r="C177" s="77"/>
      <c r="D177" s="77"/>
      <c r="E177" s="77"/>
      <c r="F177" s="77"/>
      <c r="G177" s="77"/>
    </row>
    <row r="178" spans="1:7" ht="38.25" x14ac:dyDescent="0.25">
      <c r="A178" s="34" t="s">
        <v>130</v>
      </c>
      <c r="B178" s="34" t="s">
        <v>133</v>
      </c>
      <c r="C178" s="33" t="s">
        <v>18</v>
      </c>
      <c r="D178" s="33" t="s">
        <v>19</v>
      </c>
      <c r="E178" s="33" t="s">
        <v>41</v>
      </c>
      <c r="F178" s="33" t="s">
        <v>21</v>
      </c>
      <c r="G178" s="33" t="s">
        <v>42</v>
      </c>
    </row>
    <row r="179" spans="1:7" ht="15.75" x14ac:dyDescent="0.25">
      <c r="A179" s="44">
        <v>1</v>
      </c>
      <c r="B179" s="35" t="s">
        <v>44</v>
      </c>
      <c r="C179" s="36">
        <v>66949580.520000003</v>
      </c>
      <c r="D179" s="36">
        <v>36031005.979999997</v>
      </c>
      <c r="E179" s="37">
        <v>0.53818100000000002</v>
      </c>
      <c r="F179" s="36">
        <v>26334986.280000001</v>
      </c>
      <c r="G179" s="37">
        <v>0.39335599999999998</v>
      </c>
    </row>
    <row r="180" spans="1:7" ht="15.75" x14ac:dyDescent="0.25">
      <c r="A180" s="44">
        <v>2</v>
      </c>
      <c r="B180" s="35" t="s">
        <v>81</v>
      </c>
      <c r="C180" s="36">
        <v>43836813.740000002</v>
      </c>
      <c r="D180" s="36">
        <v>20010564.109999999</v>
      </c>
      <c r="E180" s="37">
        <v>0.45647900000000002</v>
      </c>
      <c r="F180" s="36">
        <v>17020723.879999999</v>
      </c>
      <c r="G180" s="37">
        <v>0.38827499999999998</v>
      </c>
    </row>
    <row r="181" spans="1:7" ht="15.75" x14ac:dyDescent="0.25">
      <c r="A181" s="44">
        <v>3</v>
      </c>
      <c r="B181" s="35" t="s">
        <v>52</v>
      </c>
      <c r="C181" s="36">
        <v>2184701.67</v>
      </c>
      <c r="D181" s="36">
        <v>881227.82</v>
      </c>
      <c r="E181" s="37">
        <v>0.40336300000000003</v>
      </c>
      <c r="F181" s="36">
        <v>818255.2</v>
      </c>
      <c r="G181" s="37">
        <v>0.37453900000000001</v>
      </c>
    </row>
    <row r="182" spans="1:7" ht="15.75" x14ac:dyDescent="0.25">
      <c r="A182" s="44">
        <v>4</v>
      </c>
      <c r="B182" s="35" t="s">
        <v>45</v>
      </c>
      <c r="C182" s="36">
        <v>12734397.57</v>
      </c>
      <c r="D182" s="36">
        <v>5532171.4400000004</v>
      </c>
      <c r="E182" s="37">
        <v>0.43442700000000001</v>
      </c>
      <c r="F182" s="36">
        <v>4751767.75</v>
      </c>
      <c r="G182" s="37">
        <v>0.37314399999999998</v>
      </c>
    </row>
    <row r="183" spans="1:7" ht="15.75" x14ac:dyDescent="0.25">
      <c r="A183" s="44">
        <v>5</v>
      </c>
      <c r="B183" s="35" t="s">
        <v>72</v>
      </c>
      <c r="C183" s="36">
        <v>4723311.37</v>
      </c>
      <c r="D183" s="36">
        <v>1880152.47</v>
      </c>
      <c r="E183" s="37">
        <v>0.39805800000000002</v>
      </c>
      <c r="F183" s="36">
        <v>1747751.14</v>
      </c>
      <c r="G183" s="37">
        <v>0.37002699999999999</v>
      </c>
    </row>
    <row r="184" spans="1:7" ht="15.75" x14ac:dyDescent="0.25">
      <c r="A184" s="44">
        <v>6</v>
      </c>
      <c r="B184" s="35" t="s">
        <v>71</v>
      </c>
      <c r="C184" s="36">
        <v>2935840.3</v>
      </c>
      <c r="D184" s="36">
        <v>1114593.72</v>
      </c>
      <c r="E184" s="37">
        <v>0.37965100000000002</v>
      </c>
      <c r="F184" s="36">
        <v>1083977.25</v>
      </c>
      <c r="G184" s="37">
        <v>0.36922199999999999</v>
      </c>
    </row>
    <row r="185" spans="1:7" ht="15.75" x14ac:dyDescent="0.25">
      <c r="A185" s="44">
        <v>7</v>
      </c>
      <c r="B185" s="35" t="s">
        <v>47</v>
      </c>
      <c r="C185" s="36">
        <v>401254</v>
      </c>
      <c r="D185" s="36">
        <v>154612.72</v>
      </c>
      <c r="E185" s="37">
        <v>0.385324</v>
      </c>
      <c r="F185" s="36">
        <v>134935.71</v>
      </c>
      <c r="G185" s="37">
        <v>0.336285</v>
      </c>
    </row>
    <row r="186" spans="1:7" ht="15.75" x14ac:dyDescent="0.25">
      <c r="A186" s="44">
        <v>8</v>
      </c>
      <c r="B186" s="35" t="s">
        <v>46</v>
      </c>
      <c r="C186" s="36">
        <v>122954114.95999999</v>
      </c>
      <c r="D186" s="36">
        <v>90738575.670000002</v>
      </c>
      <c r="E186" s="37">
        <v>0.73798699999999995</v>
      </c>
      <c r="F186" s="36">
        <v>41292296.399999999</v>
      </c>
      <c r="G186" s="37">
        <v>0.33583499999999999</v>
      </c>
    </row>
    <row r="187" spans="1:7" ht="15.75" x14ac:dyDescent="0.25">
      <c r="A187" s="44">
        <v>9</v>
      </c>
      <c r="B187" s="35" t="s">
        <v>62</v>
      </c>
      <c r="C187" s="36">
        <v>39443028.079999998</v>
      </c>
      <c r="D187" s="36">
        <v>17271295.629999999</v>
      </c>
      <c r="E187" s="37">
        <v>0.43787999999999999</v>
      </c>
      <c r="F187" s="36">
        <v>13165711.15</v>
      </c>
      <c r="G187" s="37">
        <v>0.333791</v>
      </c>
    </row>
    <row r="188" spans="1:7" ht="15.75" x14ac:dyDescent="0.25">
      <c r="A188" s="44">
        <v>10</v>
      </c>
      <c r="B188" s="35" t="s">
        <v>73</v>
      </c>
      <c r="C188" s="36">
        <v>5886563.7999999998</v>
      </c>
      <c r="D188" s="36">
        <v>3626122.83</v>
      </c>
      <c r="E188" s="37">
        <v>0.61599999999999999</v>
      </c>
      <c r="F188" s="36">
        <v>1941059.42</v>
      </c>
      <c r="G188" s="37">
        <v>0.32974399999999998</v>
      </c>
    </row>
    <row r="189" spans="1:7" ht="15.75" x14ac:dyDescent="0.25">
      <c r="A189" s="44">
        <v>11</v>
      </c>
      <c r="B189" s="35" t="s">
        <v>70</v>
      </c>
      <c r="C189" s="36">
        <v>11814701</v>
      </c>
      <c r="D189" s="36">
        <v>5161416.16</v>
      </c>
      <c r="E189" s="37">
        <v>0.43686399999999997</v>
      </c>
      <c r="F189" s="36">
        <v>3810503.44</v>
      </c>
      <c r="G189" s="37">
        <v>0.32252199999999998</v>
      </c>
    </row>
    <row r="190" spans="1:7" ht="15.75" x14ac:dyDescent="0.25">
      <c r="A190" s="44">
        <v>12</v>
      </c>
      <c r="B190" s="35" t="s">
        <v>104</v>
      </c>
      <c r="C190" s="36">
        <v>988526.19</v>
      </c>
      <c r="D190" s="36">
        <v>281509.96999999997</v>
      </c>
      <c r="E190" s="37">
        <v>0.284777</v>
      </c>
      <c r="F190" s="36">
        <v>281509.96999999997</v>
      </c>
      <c r="G190" s="37">
        <v>0.284777</v>
      </c>
    </row>
    <row r="191" spans="1:7" ht="15.75" x14ac:dyDescent="0.25">
      <c r="A191" s="44">
        <v>13</v>
      </c>
      <c r="B191" s="35" t="s">
        <v>61</v>
      </c>
      <c r="C191" s="36">
        <v>78972527.25</v>
      </c>
      <c r="D191" s="36">
        <v>24438227.07</v>
      </c>
      <c r="E191" s="37">
        <v>0.309452</v>
      </c>
      <c r="F191" s="36">
        <v>20958002.449999999</v>
      </c>
      <c r="G191" s="37">
        <v>0.26538299999999998</v>
      </c>
    </row>
    <row r="192" spans="1:7" ht="15.75" x14ac:dyDescent="0.25">
      <c r="A192" s="44">
        <v>14</v>
      </c>
      <c r="B192" s="35" t="s">
        <v>83</v>
      </c>
      <c r="C192" s="36">
        <v>5111489.5999999996</v>
      </c>
      <c r="D192" s="36">
        <v>1512095.67</v>
      </c>
      <c r="E192" s="37">
        <v>0.295823</v>
      </c>
      <c r="F192" s="36">
        <v>1342809.2</v>
      </c>
      <c r="G192" s="37">
        <v>0.26270399999999999</v>
      </c>
    </row>
    <row r="193" spans="1:7" ht="15.75" x14ac:dyDescent="0.25">
      <c r="A193" s="44">
        <v>15</v>
      </c>
      <c r="B193" s="35" t="s">
        <v>63</v>
      </c>
      <c r="C193" s="36">
        <v>14699181.99</v>
      </c>
      <c r="D193" s="36">
        <v>5669596.2000000002</v>
      </c>
      <c r="E193" s="37">
        <v>0.385708</v>
      </c>
      <c r="F193" s="36">
        <v>3625657.3</v>
      </c>
      <c r="G193" s="37">
        <v>0.24665699999999999</v>
      </c>
    </row>
    <row r="194" spans="1:7" ht="15.75" x14ac:dyDescent="0.25">
      <c r="A194" s="44">
        <v>16</v>
      </c>
      <c r="B194" s="35" t="s">
        <v>108</v>
      </c>
      <c r="C194" s="36">
        <v>12456369.93</v>
      </c>
      <c r="D194" s="36">
        <v>2067716.76</v>
      </c>
      <c r="E194" s="37">
        <v>0.16599700000000001</v>
      </c>
      <c r="F194" s="36">
        <v>1456323.64</v>
      </c>
      <c r="G194" s="37">
        <v>0.116914</v>
      </c>
    </row>
    <row r="195" spans="1:7" x14ac:dyDescent="0.25">
      <c r="A195" s="78" t="s">
        <v>134</v>
      </c>
      <c r="B195" s="79"/>
      <c r="C195" s="41">
        <v>426092401.97000003</v>
      </c>
      <c r="D195" s="41">
        <v>216370884.22</v>
      </c>
      <c r="E195" s="42">
        <v>0.507803</v>
      </c>
      <c r="F195" s="41">
        <v>139766270.18000001</v>
      </c>
      <c r="G195" s="42">
        <v>0.32801900000000001</v>
      </c>
    </row>
    <row r="196" spans="1:7" ht="6.95" customHeight="1" x14ac:dyDescent="0.25">
      <c r="A196" s="43"/>
      <c r="B196" s="43"/>
      <c r="C196" s="43"/>
      <c r="D196" s="43"/>
      <c r="E196" s="43"/>
      <c r="F196" s="43"/>
      <c r="G196" s="43"/>
    </row>
    <row r="197" spans="1:7" ht="6.95" customHeight="1" x14ac:dyDescent="0.25"/>
    <row r="198" spans="1:7" ht="15.75" x14ac:dyDescent="0.25">
      <c r="A198" s="76" t="s">
        <v>37</v>
      </c>
      <c r="B198" s="77"/>
      <c r="C198" s="77"/>
      <c r="D198" s="77"/>
      <c r="E198" s="77"/>
      <c r="F198" s="77"/>
      <c r="G198" s="77"/>
    </row>
    <row r="199" spans="1:7" ht="15.75" x14ac:dyDescent="0.25">
      <c r="A199" s="76" t="s">
        <v>137</v>
      </c>
      <c r="B199" s="77"/>
      <c r="C199" s="77"/>
      <c r="D199" s="77"/>
      <c r="E199" s="77"/>
      <c r="F199" s="77"/>
      <c r="G199" s="77"/>
    </row>
    <row r="200" spans="1:7" ht="38.25" x14ac:dyDescent="0.25">
      <c r="A200" s="34" t="s">
        <v>130</v>
      </c>
      <c r="B200" s="34" t="s">
        <v>135</v>
      </c>
      <c r="C200" s="33" t="s">
        <v>18</v>
      </c>
      <c r="D200" s="33" t="s">
        <v>19</v>
      </c>
      <c r="E200" s="33" t="s">
        <v>41</v>
      </c>
      <c r="F200" s="33" t="s">
        <v>21</v>
      </c>
      <c r="G200" s="33" t="s">
        <v>42</v>
      </c>
    </row>
    <row r="201" spans="1:7" ht="15.75" x14ac:dyDescent="0.25">
      <c r="A201" s="44">
        <v>1</v>
      </c>
      <c r="B201" s="35" t="s">
        <v>91</v>
      </c>
      <c r="C201" s="36">
        <v>56928.09</v>
      </c>
      <c r="D201" s="36">
        <v>56928.09</v>
      </c>
      <c r="E201" s="37">
        <v>1</v>
      </c>
      <c r="F201" s="36">
        <v>56928.09</v>
      </c>
      <c r="G201" s="37">
        <v>1</v>
      </c>
    </row>
    <row r="202" spans="1:7" ht="15.75" x14ac:dyDescent="0.25">
      <c r="A202" s="44">
        <v>2</v>
      </c>
      <c r="B202" s="35" t="s">
        <v>92</v>
      </c>
      <c r="C202" s="36">
        <v>817.68</v>
      </c>
      <c r="D202" s="36">
        <v>817.68</v>
      </c>
      <c r="E202" s="37">
        <v>1</v>
      </c>
      <c r="F202" s="36">
        <v>817.68</v>
      </c>
      <c r="G202" s="37">
        <v>1</v>
      </c>
    </row>
    <row r="203" spans="1:7" ht="15.75" x14ac:dyDescent="0.25">
      <c r="A203" s="44">
        <v>3</v>
      </c>
      <c r="B203" s="35" t="s">
        <v>93</v>
      </c>
      <c r="C203" s="36">
        <v>27394.94</v>
      </c>
      <c r="D203" s="36">
        <v>27394.94</v>
      </c>
      <c r="E203" s="37">
        <v>1</v>
      </c>
      <c r="F203" s="36">
        <v>27394.94</v>
      </c>
      <c r="G203" s="37">
        <v>1</v>
      </c>
    </row>
    <row r="204" spans="1:7" ht="15.75" x14ac:dyDescent="0.25">
      <c r="A204" s="44">
        <v>4</v>
      </c>
      <c r="B204" s="35" t="s">
        <v>94</v>
      </c>
      <c r="C204" s="36">
        <v>9879.34</v>
      </c>
      <c r="D204" s="36">
        <v>9879.34</v>
      </c>
      <c r="E204" s="37">
        <v>1</v>
      </c>
      <c r="F204" s="36">
        <v>9879.34</v>
      </c>
      <c r="G204" s="37">
        <v>1</v>
      </c>
    </row>
    <row r="205" spans="1:7" ht="15.75" x14ac:dyDescent="0.25">
      <c r="A205" s="44">
        <v>5</v>
      </c>
      <c r="B205" s="35" t="s">
        <v>95</v>
      </c>
      <c r="C205" s="36">
        <v>25522.62</v>
      </c>
      <c r="D205" s="36">
        <v>25522.62</v>
      </c>
      <c r="E205" s="37">
        <v>1</v>
      </c>
      <c r="F205" s="36">
        <v>25522.62</v>
      </c>
      <c r="G205" s="37">
        <v>1</v>
      </c>
    </row>
    <row r="206" spans="1:7" ht="15.75" x14ac:dyDescent="0.25">
      <c r="A206" s="44">
        <v>6</v>
      </c>
      <c r="B206" s="35" t="s">
        <v>96</v>
      </c>
      <c r="C206" s="36">
        <v>32109.43</v>
      </c>
      <c r="D206" s="36">
        <v>32109.43</v>
      </c>
      <c r="E206" s="37">
        <v>1</v>
      </c>
      <c r="F206" s="36">
        <v>32109.43</v>
      </c>
      <c r="G206" s="37">
        <v>1</v>
      </c>
    </row>
    <row r="207" spans="1:7" ht="15.75" x14ac:dyDescent="0.25">
      <c r="A207" s="44">
        <v>7</v>
      </c>
      <c r="B207" s="35" t="s">
        <v>97</v>
      </c>
      <c r="C207" s="36">
        <v>56100.78</v>
      </c>
      <c r="D207" s="36">
        <v>56100.78</v>
      </c>
      <c r="E207" s="37">
        <v>1</v>
      </c>
      <c r="F207" s="36">
        <v>56100.78</v>
      </c>
      <c r="G207" s="37">
        <v>1</v>
      </c>
    </row>
    <row r="208" spans="1:7" ht="15.75" x14ac:dyDescent="0.25">
      <c r="A208" s="44">
        <v>8</v>
      </c>
      <c r="B208" s="35" t="s">
        <v>98</v>
      </c>
      <c r="C208" s="36">
        <v>52656.65</v>
      </c>
      <c r="D208" s="36">
        <v>52656.65</v>
      </c>
      <c r="E208" s="37">
        <v>1</v>
      </c>
      <c r="F208" s="36">
        <v>52656.65</v>
      </c>
      <c r="G208" s="37">
        <v>1</v>
      </c>
    </row>
    <row r="209" spans="1:7" ht="15.75" x14ac:dyDescent="0.25">
      <c r="A209" s="44">
        <v>9</v>
      </c>
      <c r="B209" s="35" t="s">
        <v>99</v>
      </c>
      <c r="C209" s="36">
        <v>18782.13</v>
      </c>
      <c r="D209" s="36">
        <v>18782.13</v>
      </c>
      <c r="E209" s="37">
        <v>1</v>
      </c>
      <c r="F209" s="36">
        <v>18782.13</v>
      </c>
      <c r="G209" s="37">
        <v>1</v>
      </c>
    </row>
    <row r="210" spans="1:7" ht="15.75" x14ac:dyDescent="0.25">
      <c r="A210" s="44">
        <v>10</v>
      </c>
      <c r="B210" s="35" t="s">
        <v>113</v>
      </c>
      <c r="C210" s="36">
        <v>810</v>
      </c>
      <c r="D210" s="36">
        <v>570</v>
      </c>
      <c r="E210" s="37">
        <v>0.703704</v>
      </c>
      <c r="F210" s="36">
        <v>570</v>
      </c>
      <c r="G210" s="37">
        <v>0.703704</v>
      </c>
    </row>
    <row r="211" spans="1:7" ht="15.75" x14ac:dyDescent="0.25">
      <c r="A211" s="44">
        <v>11</v>
      </c>
      <c r="B211" s="35" t="s">
        <v>56</v>
      </c>
      <c r="C211" s="36">
        <v>40000</v>
      </c>
      <c r="D211" s="36">
        <v>19133.900000000001</v>
      </c>
      <c r="E211" s="37">
        <v>0.478348</v>
      </c>
      <c r="F211" s="36">
        <v>19133.900000000001</v>
      </c>
      <c r="G211" s="37">
        <v>0.478348</v>
      </c>
    </row>
    <row r="212" spans="1:7" ht="15.75" x14ac:dyDescent="0.25">
      <c r="A212" s="44">
        <v>12</v>
      </c>
      <c r="B212" s="35" t="s">
        <v>123</v>
      </c>
      <c r="C212" s="36">
        <v>160000</v>
      </c>
      <c r="D212" s="36">
        <v>140582.51</v>
      </c>
      <c r="E212" s="37">
        <v>0.87864100000000001</v>
      </c>
      <c r="F212" s="36">
        <v>63802.27</v>
      </c>
      <c r="G212" s="37">
        <v>0.39876400000000001</v>
      </c>
    </row>
    <row r="213" spans="1:7" ht="15.75" x14ac:dyDescent="0.25">
      <c r="A213" s="44">
        <v>13</v>
      </c>
      <c r="B213" s="35" t="s">
        <v>44</v>
      </c>
      <c r="C213" s="36">
        <v>66949580.520000003</v>
      </c>
      <c r="D213" s="36">
        <v>36031005.979999997</v>
      </c>
      <c r="E213" s="37">
        <v>0.53818100000000002</v>
      </c>
      <c r="F213" s="36">
        <v>26334986.280000001</v>
      </c>
      <c r="G213" s="37">
        <v>0.39335599999999998</v>
      </c>
    </row>
    <row r="214" spans="1:7" ht="15.75" x14ac:dyDescent="0.25">
      <c r="A214" s="44">
        <v>14</v>
      </c>
      <c r="B214" s="35" t="s">
        <v>81</v>
      </c>
      <c r="C214" s="36">
        <v>43836813.740000002</v>
      </c>
      <c r="D214" s="36">
        <v>20010564.109999999</v>
      </c>
      <c r="E214" s="37">
        <v>0.45647900000000002</v>
      </c>
      <c r="F214" s="36">
        <v>17020723.879999999</v>
      </c>
      <c r="G214" s="37">
        <v>0.38827499999999998</v>
      </c>
    </row>
    <row r="215" spans="1:7" ht="15.75" x14ac:dyDescent="0.25">
      <c r="A215" s="44">
        <v>15</v>
      </c>
      <c r="B215" s="35" t="s">
        <v>85</v>
      </c>
      <c r="C215" s="36">
        <v>675000</v>
      </c>
      <c r="D215" s="36">
        <v>511081.47</v>
      </c>
      <c r="E215" s="37">
        <v>0.757158</v>
      </c>
      <c r="F215" s="36">
        <v>260254.98</v>
      </c>
      <c r="G215" s="37">
        <v>0.38556299999999999</v>
      </c>
    </row>
    <row r="216" spans="1:7" ht="15.75" x14ac:dyDescent="0.25">
      <c r="A216" s="44">
        <v>16</v>
      </c>
      <c r="B216" s="35" t="s">
        <v>53</v>
      </c>
      <c r="C216" s="36">
        <v>54576</v>
      </c>
      <c r="D216" s="36">
        <v>46687.9</v>
      </c>
      <c r="E216" s="37">
        <v>0.85546599999999995</v>
      </c>
      <c r="F216" s="36">
        <v>20751.900000000001</v>
      </c>
      <c r="G216" s="37">
        <v>0.38023899999999999</v>
      </c>
    </row>
    <row r="217" spans="1:7" ht="15.75" x14ac:dyDescent="0.25">
      <c r="A217" s="44">
        <v>17</v>
      </c>
      <c r="B217" s="35" t="s">
        <v>54</v>
      </c>
      <c r="C217" s="36">
        <v>10364147.4</v>
      </c>
      <c r="D217" s="36">
        <v>4581732.78</v>
      </c>
      <c r="E217" s="37">
        <v>0.442075</v>
      </c>
      <c r="F217" s="36">
        <v>3910739.66</v>
      </c>
      <c r="G217" s="37">
        <v>0.37733299999999997</v>
      </c>
    </row>
    <row r="218" spans="1:7" ht="15.75" x14ac:dyDescent="0.25">
      <c r="A218" s="44">
        <v>18</v>
      </c>
      <c r="B218" s="35" t="s">
        <v>52</v>
      </c>
      <c r="C218" s="36">
        <v>2184701.67</v>
      </c>
      <c r="D218" s="36">
        <v>881227.82</v>
      </c>
      <c r="E218" s="37">
        <v>0.40336300000000003</v>
      </c>
      <c r="F218" s="36">
        <v>818255.2</v>
      </c>
      <c r="G218" s="37">
        <v>0.37453900000000001</v>
      </c>
    </row>
    <row r="219" spans="1:7" ht="15.75" x14ac:dyDescent="0.25">
      <c r="A219" s="44">
        <v>19</v>
      </c>
      <c r="B219" s="35" t="s">
        <v>45</v>
      </c>
      <c r="C219" s="36">
        <v>12734397.57</v>
      </c>
      <c r="D219" s="36">
        <v>5532171.4400000004</v>
      </c>
      <c r="E219" s="37">
        <v>0.43442700000000001</v>
      </c>
      <c r="F219" s="36">
        <v>4751767.75</v>
      </c>
      <c r="G219" s="37">
        <v>0.37314399999999998</v>
      </c>
    </row>
    <row r="220" spans="1:7" ht="15.75" x14ac:dyDescent="0.25">
      <c r="A220" s="44">
        <v>20</v>
      </c>
      <c r="B220" s="35" t="s">
        <v>72</v>
      </c>
      <c r="C220" s="36">
        <v>4723311.37</v>
      </c>
      <c r="D220" s="36">
        <v>1880152.47</v>
      </c>
      <c r="E220" s="37">
        <v>0.39805800000000002</v>
      </c>
      <c r="F220" s="36">
        <v>1747751.14</v>
      </c>
      <c r="G220" s="37">
        <v>0.37002699999999999</v>
      </c>
    </row>
    <row r="221" spans="1:7" ht="15.75" x14ac:dyDescent="0.25">
      <c r="A221" s="44">
        <v>21</v>
      </c>
      <c r="B221" s="35" t="s">
        <v>71</v>
      </c>
      <c r="C221" s="36">
        <v>2935840.3</v>
      </c>
      <c r="D221" s="36">
        <v>1114593.72</v>
      </c>
      <c r="E221" s="37">
        <v>0.37965100000000002</v>
      </c>
      <c r="F221" s="36">
        <v>1083977.25</v>
      </c>
      <c r="G221" s="37">
        <v>0.36922199999999999</v>
      </c>
    </row>
    <row r="222" spans="1:7" ht="15.75" x14ac:dyDescent="0.25">
      <c r="A222" s="44">
        <v>22</v>
      </c>
      <c r="B222" s="35" t="s">
        <v>74</v>
      </c>
      <c r="C222" s="36">
        <v>2295944.12</v>
      </c>
      <c r="D222" s="36">
        <v>800821.52</v>
      </c>
      <c r="E222" s="37">
        <v>0.348798</v>
      </c>
      <c r="F222" s="36">
        <v>789055.38</v>
      </c>
      <c r="G222" s="37">
        <v>0.34367399999999998</v>
      </c>
    </row>
    <row r="223" spans="1:7" ht="15.75" x14ac:dyDescent="0.25">
      <c r="A223" s="44">
        <v>23</v>
      </c>
      <c r="B223" s="35" t="s">
        <v>47</v>
      </c>
      <c r="C223" s="36">
        <v>401254</v>
      </c>
      <c r="D223" s="36">
        <v>154612.72</v>
      </c>
      <c r="E223" s="37">
        <v>0.385324</v>
      </c>
      <c r="F223" s="36">
        <v>134935.71</v>
      </c>
      <c r="G223" s="37">
        <v>0.336285</v>
      </c>
    </row>
    <row r="224" spans="1:7" ht="15.75" x14ac:dyDescent="0.25">
      <c r="A224" s="44">
        <v>24</v>
      </c>
      <c r="B224" s="35" t="s">
        <v>46</v>
      </c>
      <c r="C224" s="36">
        <v>122954114.95999999</v>
      </c>
      <c r="D224" s="36">
        <v>90738575.670000002</v>
      </c>
      <c r="E224" s="37">
        <v>0.73798699999999995</v>
      </c>
      <c r="F224" s="36">
        <v>41292296.399999999</v>
      </c>
      <c r="G224" s="37">
        <v>0.33583499999999999</v>
      </c>
    </row>
    <row r="225" spans="1:7" ht="15.75" x14ac:dyDescent="0.25">
      <c r="A225" s="44">
        <v>25</v>
      </c>
      <c r="B225" s="35" t="s">
        <v>62</v>
      </c>
      <c r="C225" s="36">
        <v>39443028.079999998</v>
      </c>
      <c r="D225" s="36">
        <v>17271295.629999999</v>
      </c>
      <c r="E225" s="37">
        <v>0.43787999999999999</v>
      </c>
      <c r="F225" s="36">
        <v>13165711.15</v>
      </c>
      <c r="G225" s="37">
        <v>0.333791</v>
      </c>
    </row>
    <row r="226" spans="1:7" ht="15.75" x14ac:dyDescent="0.25">
      <c r="A226" s="44">
        <v>26</v>
      </c>
      <c r="B226" s="35" t="s">
        <v>87</v>
      </c>
      <c r="C226" s="36">
        <v>3059739.28</v>
      </c>
      <c r="D226" s="36">
        <v>1130108.21</v>
      </c>
      <c r="E226" s="37">
        <v>0.36934800000000001</v>
      </c>
      <c r="F226" s="36">
        <v>1018154.53</v>
      </c>
      <c r="G226" s="37">
        <v>0.33275900000000003</v>
      </c>
    </row>
    <row r="227" spans="1:7" ht="15.75" x14ac:dyDescent="0.25">
      <c r="A227" s="44">
        <v>27</v>
      </c>
      <c r="B227" s="35" t="s">
        <v>73</v>
      </c>
      <c r="C227" s="36">
        <v>5886563.7999999998</v>
      </c>
      <c r="D227" s="36">
        <v>3626122.83</v>
      </c>
      <c r="E227" s="37">
        <v>0.61599999999999999</v>
      </c>
      <c r="F227" s="36">
        <v>1941059.42</v>
      </c>
      <c r="G227" s="37">
        <v>0.32974399999999998</v>
      </c>
    </row>
    <row r="228" spans="1:7" ht="15.75" x14ac:dyDescent="0.25">
      <c r="A228" s="44">
        <v>28</v>
      </c>
      <c r="B228" s="35" t="s">
        <v>70</v>
      </c>
      <c r="C228" s="36">
        <v>11814701</v>
      </c>
      <c r="D228" s="36">
        <v>5161416.16</v>
      </c>
      <c r="E228" s="37">
        <v>0.43686399999999997</v>
      </c>
      <c r="F228" s="36">
        <v>3810503.44</v>
      </c>
      <c r="G228" s="37">
        <v>0.32252199999999998</v>
      </c>
    </row>
    <row r="229" spans="1:7" ht="15.75" x14ac:dyDescent="0.25">
      <c r="A229" s="44">
        <v>29</v>
      </c>
      <c r="B229" s="35" t="s">
        <v>107</v>
      </c>
      <c r="C229" s="36">
        <v>4124697.24</v>
      </c>
      <c r="D229" s="36">
        <v>2122827.71</v>
      </c>
      <c r="E229" s="37">
        <v>0.51466299999999998</v>
      </c>
      <c r="F229" s="36">
        <v>1307104.3899999999</v>
      </c>
      <c r="G229" s="37">
        <v>0.31689699999999998</v>
      </c>
    </row>
    <row r="230" spans="1:7" ht="15.75" x14ac:dyDescent="0.25">
      <c r="A230" s="44">
        <v>30</v>
      </c>
      <c r="B230" s="35" t="s">
        <v>88</v>
      </c>
      <c r="C230" s="36">
        <v>785000</v>
      </c>
      <c r="D230" s="36">
        <v>501567.19</v>
      </c>
      <c r="E230" s="37">
        <v>0.63893900000000003</v>
      </c>
      <c r="F230" s="36">
        <v>247595.69</v>
      </c>
      <c r="G230" s="37">
        <v>0.31540899999999999</v>
      </c>
    </row>
    <row r="231" spans="1:7" ht="15.75" x14ac:dyDescent="0.25">
      <c r="A231" s="44">
        <v>31</v>
      </c>
      <c r="B231" s="35" t="s">
        <v>60</v>
      </c>
      <c r="C231" s="36">
        <v>50374440.340000004</v>
      </c>
      <c r="D231" s="36">
        <v>18257684.219999999</v>
      </c>
      <c r="E231" s="37">
        <v>0.36243900000000001</v>
      </c>
      <c r="F231" s="36">
        <v>15834227.75</v>
      </c>
      <c r="G231" s="37">
        <v>0.31433100000000003</v>
      </c>
    </row>
    <row r="232" spans="1:7" ht="15.75" x14ac:dyDescent="0.25">
      <c r="A232" s="44">
        <v>32</v>
      </c>
      <c r="B232" s="35" t="s">
        <v>49</v>
      </c>
      <c r="C232" s="36">
        <v>275169614.88999999</v>
      </c>
      <c r="D232" s="36">
        <v>100382904.95</v>
      </c>
      <c r="E232" s="37">
        <v>0.36480400000000002</v>
      </c>
      <c r="F232" s="36">
        <v>85581400.760000005</v>
      </c>
      <c r="G232" s="37">
        <v>0.31101299999999998</v>
      </c>
    </row>
    <row r="233" spans="1:7" ht="15.75" x14ac:dyDescent="0.25">
      <c r="A233" s="44">
        <v>33</v>
      </c>
      <c r="B233" s="35" t="s">
        <v>122</v>
      </c>
      <c r="C233" s="36">
        <v>760000</v>
      </c>
      <c r="D233" s="36">
        <v>668285.6</v>
      </c>
      <c r="E233" s="37">
        <v>0.87932299999999997</v>
      </c>
      <c r="F233" s="36">
        <v>235375.96</v>
      </c>
      <c r="G233" s="37">
        <v>0.30970500000000001</v>
      </c>
    </row>
    <row r="234" spans="1:7" ht="15.75" x14ac:dyDescent="0.25">
      <c r="A234" s="44">
        <v>34</v>
      </c>
      <c r="B234" s="35" t="s">
        <v>50</v>
      </c>
      <c r="C234" s="36">
        <v>6396420.4900000002</v>
      </c>
      <c r="D234" s="36">
        <v>2110702.34</v>
      </c>
      <c r="E234" s="37">
        <v>0.329982</v>
      </c>
      <c r="F234" s="36">
        <v>1873712.42</v>
      </c>
      <c r="G234" s="37">
        <v>0.292931</v>
      </c>
    </row>
    <row r="235" spans="1:7" ht="15.75" x14ac:dyDescent="0.25">
      <c r="A235" s="44">
        <v>35</v>
      </c>
      <c r="B235" s="35" t="s">
        <v>117</v>
      </c>
      <c r="C235" s="36">
        <v>1370000</v>
      </c>
      <c r="D235" s="36">
        <v>761714.83</v>
      </c>
      <c r="E235" s="37">
        <v>0.55599600000000005</v>
      </c>
      <c r="F235" s="36">
        <v>400476.71</v>
      </c>
      <c r="G235" s="37">
        <v>0.292319</v>
      </c>
    </row>
    <row r="236" spans="1:7" ht="15.75" x14ac:dyDescent="0.25">
      <c r="A236" s="44">
        <v>36</v>
      </c>
      <c r="B236" s="35" t="s">
        <v>55</v>
      </c>
      <c r="C236" s="36">
        <v>114000</v>
      </c>
      <c r="D236" s="36">
        <v>82539.56</v>
      </c>
      <c r="E236" s="37">
        <v>0.72403099999999998</v>
      </c>
      <c r="F236" s="36">
        <v>33160</v>
      </c>
      <c r="G236" s="37">
        <v>0.290877</v>
      </c>
    </row>
    <row r="237" spans="1:7" ht="15.75" x14ac:dyDescent="0.25">
      <c r="A237" s="44">
        <v>37</v>
      </c>
      <c r="B237" s="35" t="s">
        <v>118</v>
      </c>
      <c r="C237" s="36">
        <v>290000</v>
      </c>
      <c r="D237" s="36">
        <v>205209.41</v>
      </c>
      <c r="E237" s="37">
        <v>0.707619</v>
      </c>
      <c r="F237" s="36">
        <v>83678.03</v>
      </c>
      <c r="G237" s="37">
        <v>0.288545</v>
      </c>
    </row>
    <row r="238" spans="1:7" ht="15.75" x14ac:dyDescent="0.25">
      <c r="A238" s="44">
        <v>38</v>
      </c>
      <c r="B238" s="35" t="s">
        <v>104</v>
      </c>
      <c r="C238" s="36">
        <v>988526.19</v>
      </c>
      <c r="D238" s="36">
        <v>281509.96999999997</v>
      </c>
      <c r="E238" s="37">
        <v>0.284777</v>
      </c>
      <c r="F238" s="36">
        <v>281509.96999999997</v>
      </c>
      <c r="G238" s="37">
        <v>0.284777</v>
      </c>
    </row>
    <row r="239" spans="1:7" ht="15.75" x14ac:dyDescent="0.25">
      <c r="A239" s="44">
        <v>39</v>
      </c>
      <c r="B239" s="35" t="s">
        <v>86</v>
      </c>
      <c r="C239" s="36">
        <v>285000</v>
      </c>
      <c r="D239" s="36">
        <v>174254.97</v>
      </c>
      <c r="E239" s="37">
        <v>0.61142099999999999</v>
      </c>
      <c r="F239" s="36">
        <v>80136.429999999993</v>
      </c>
      <c r="G239" s="37">
        <v>0.28117999999999999</v>
      </c>
    </row>
    <row r="240" spans="1:7" ht="15.75" x14ac:dyDescent="0.25">
      <c r="A240" s="44">
        <v>40</v>
      </c>
      <c r="B240" s="35" t="s">
        <v>57</v>
      </c>
      <c r="C240" s="36">
        <v>16264961.26</v>
      </c>
      <c r="D240" s="36">
        <v>6372944.1299999999</v>
      </c>
      <c r="E240" s="37">
        <v>0.39182</v>
      </c>
      <c r="F240" s="36">
        <v>4571947.46</v>
      </c>
      <c r="G240" s="37">
        <v>0.28109200000000001</v>
      </c>
    </row>
    <row r="241" spans="1:7" ht="15.75" x14ac:dyDescent="0.25">
      <c r="A241" s="44">
        <v>41</v>
      </c>
      <c r="B241" s="35" t="s">
        <v>61</v>
      </c>
      <c r="C241" s="36">
        <v>78972527.25</v>
      </c>
      <c r="D241" s="36">
        <v>24438227.07</v>
      </c>
      <c r="E241" s="37">
        <v>0.309452</v>
      </c>
      <c r="F241" s="36">
        <v>20958002.449999999</v>
      </c>
      <c r="G241" s="37">
        <v>0.26538299999999998</v>
      </c>
    </row>
    <row r="242" spans="1:7" ht="15.75" x14ac:dyDescent="0.25">
      <c r="A242" s="44">
        <v>42</v>
      </c>
      <c r="B242" s="35" t="s">
        <v>83</v>
      </c>
      <c r="C242" s="36">
        <v>5111489.5999999996</v>
      </c>
      <c r="D242" s="36">
        <v>1512095.67</v>
      </c>
      <c r="E242" s="37">
        <v>0.295823</v>
      </c>
      <c r="F242" s="36">
        <v>1342809.2</v>
      </c>
      <c r="G242" s="37">
        <v>0.26270399999999999</v>
      </c>
    </row>
    <row r="243" spans="1:7" ht="15.75" x14ac:dyDescent="0.25">
      <c r="A243" s="44">
        <v>43</v>
      </c>
      <c r="B243" s="35" t="s">
        <v>124</v>
      </c>
      <c r="C243" s="36">
        <v>890000</v>
      </c>
      <c r="D243" s="36">
        <v>538683.07999999996</v>
      </c>
      <c r="E243" s="37">
        <v>0.60526199999999997</v>
      </c>
      <c r="F243" s="36">
        <v>221216.58</v>
      </c>
      <c r="G243" s="37">
        <v>0.248558</v>
      </c>
    </row>
    <row r="244" spans="1:7" ht="15.75" x14ac:dyDescent="0.25">
      <c r="A244" s="44">
        <v>44</v>
      </c>
      <c r="B244" s="35" t="s">
        <v>63</v>
      </c>
      <c r="C244" s="36">
        <v>14699181.99</v>
      </c>
      <c r="D244" s="36">
        <v>5669596.2000000002</v>
      </c>
      <c r="E244" s="37">
        <v>0.385708</v>
      </c>
      <c r="F244" s="36">
        <v>3625657.3</v>
      </c>
      <c r="G244" s="37">
        <v>0.24665699999999999</v>
      </c>
    </row>
    <row r="245" spans="1:7" ht="15.75" x14ac:dyDescent="0.25">
      <c r="A245" s="44">
        <v>45</v>
      </c>
      <c r="B245" s="35" t="s">
        <v>115</v>
      </c>
      <c r="C245" s="36">
        <v>1300000</v>
      </c>
      <c r="D245" s="36">
        <v>982934.64</v>
      </c>
      <c r="E245" s="37">
        <v>0.756104</v>
      </c>
      <c r="F245" s="36">
        <v>314360.94</v>
      </c>
      <c r="G245" s="37">
        <v>0.241816</v>
      </c>
    </row>
    <row r="246" spans="1:7" ht="15.75" x14ac:dyDescent="0.25">
      <c r="A246" s="44">
        <v>46</v>
      </c>
      <c r="B246" s="35" t="s">
        <v>116</v>
      </c>
      <c r="C246" s="36">
        <v>1100000</v>
      </c>
      <c r="D246" s="36">
        <v>870075.24</v>
      </c>
      <c r="E246" s="37">
        <v>0.79097700000000004</v>
      </c>
      <c r="F246" s="36">
        <v>262952.24</v>
      </c>
      <c r="G246" s="37">
        <v>0.23904700000000001</v>
      </c>
    </row>
    <row r="247" spans="1:7" ht="15.75" x14ac:dyDescent="0.25">
      <c r="A247" s="44">
        <v>47</v>
      </c>
      <c r="B247" s="35" t="s">
        <v>78</v>
      </c>
      <c r="C247" s="36">
        <v>3500000</v>
      </c>
      <c r="D247" s="36">
        <v>1656682.59</v>
      </c>
      <c r="E247" s="37">
        <v>0.47333799999999998</v>
      </c>
      <c r="F247" s="36">
        <v>827451.38</v>
      </c>
      <c r="G247" s="37">
        <v>0.23641499999999999</v>
      </c>
    </row>
    <row r="248" spans="1:7" ht="15.75" x14ac:dyDescent="0.25">
      <c r="A248" s="44">
        <v>48</v>
      </c>
      <c r="B248" s="35" t="s">
        <v>89</v>
      </c>
      <c r="C248" s="36">
        <v>80536.05</v>
      </c>
      <c r="D248" s="36">
        <v>55703.74</v>
      </c>
      <c r="E248" s="37">
        <v>0.691662</v>
      </c>
      <c r="F248" s="36">
        <v>16558.080000000002</v>
      </c>
      <c r="G248" s="37">
        <v>0.205598</v>
      </c>
    </row>
    <row r="249" spans="1:7" ht="15.75" x14ac:dyDescent="0.25">
      <c r="A249" s="44">
        <v>49</v>
      </c>
      <c r="B249" s="35" t="s">
        <v>121</v>
      </c>
      <c r="C249" s="36">
        <v>1000000</v>
      </c>
      <c r="D249" s="36">
        <v>808222.79</v>
      </c>
      <c r="E249" s="37">
        <v>0.80822300000000002</v>
      </c>
      <c r="F249" s="36">
        <v>186648.55</v>
      </c>
      <c r="G249" s="37">
        <v>0.18664900000000001</v>
      </c>
    </row>
    <row r="250" spans="1:7" ht="15.75" x14ac:dyDescent="0.25">
      <c r="A250" s="44">
        <v>50</v>
      </c>
      <c r="B250" s="35" t="s">
        <v>112</v>
      </c>
      <c r="C250" s="36">
        <v>5246.1</v>
      </c>
      <c r="D250" s="36">
        <v>945.84</v>
      </c>
      <c r="E250" s="37">
        <v>0.18029400000000001</v>
      </c>
      <c r="F250" s="36">
        <v>945.84</v>
      </c>
      <c r="G250" s="37">
        <v>0.18029400000000001</v>
      </c>
    </row>
    <row r="251" spans="1:7" ht="15.75" x14ac:dyDescent="0.25">
      <c r="A251" s="44">
        <v>51</v>
      </c>
      <c r="B251" s="35" t="s">
        <v>48</v>
      </c>
      <c r="C251" s="36">
        <v>400000</v>
      </c>
      <c r="D251" s="36">
        <v>71759.5</v>
      </c>
      <c r="E251" s="37">
        <v>0.179399</v>
      </c>
      <c r="F251" s="36">
        <v>67196.5</v>
      </c>
      <c r="G251" s="37">
        <v>0.167991</v>
      </c>
    </row>
    <row r="252" spans="1:7" ht="15.75" x14ac:dyDescent="0.25">
      <c r="A252" s="44">
        <v>52</v>
      </c>
      <c r="B252" s="35" t="s">
        <v>120</v>
      </c>
      <c r="C252" s="36">
        <v>1500000</v>
      </c>
      <c r="D252" s="36">
        <v>749698.92</v>
      </c>
      <c r="E252" s="37">
        <v>0.49979899999999999</v>
      </c>
      <c r="F252" s="36">
        <v>251476.12</v>
      </c>
      <c r="G252" s="37">
        <v>0.16765099999999999</v>
      </c>
    </row>
    <row r="253" spans="1:7" ht="15.75" x14ac:dyDescent="0.25">
      <c r="A253" s="44">
        <v>53</v>
      </c>
      <c r="B253" s="35" t="s">
        <v>102</v>
      </c>
      <c r="C253" s="36">
        <v>3350808.34</v>
      </c>
      <c r="D253" s="36">
        <v>2198499.19</v>
      </c>
      <c r="E253" s="37">
        <v>0.65610999999999997</v>
      </c>
      <c r="F253" s="36">
        <v>492547.73</v>
      </c>
      <c r="G253" s="37">
        <v>0.14699400000000001</v>
      </c>
    </row>
    <row r="254" spans="1:7" ht="15.75" x14ac:dyDescent="0.25">
      <c r="A254" s="44">
        <v>54</v>
      </c>
      <c r="B254" s="35" t="s">
        <v>119</v>
      </c>
      <c r="C254" s="36">
        <v>850000</v>
      </c>
      <c r="D254" s="36">
        <v>591926.93999999994</v>
      </c>
      <c r="E254" s="37">
        <v>0.69638500000000003</v>
      </c>
      <c r="F254" s="36">
        <v>117196.46</v>
      </c>
      <c r="G254" s="37">
        <v>0.137878</v>
      </c>
    </row>
    <row r="255" spans="1:7" ht="15.75" x14ac:dyDescent="0.25">
      <c r="A255" s="44">
        <v>55</v>
      </c>
      <c r="B255" s="35" t="s">
        <v>105</v>
      </c>
      <c r="C255" s="36">
        <v>320000</v>
      </c>
      <c r="D255" s="36">
        <v>97859.5</v>
      </c>
      <c r="E255" s="37">
        <v>0.305811</v>
      </c>
      <c r="F255" s="36">
        <v>41949.5</v>
      </c>
      <c r="G255" s="37">
        <v>0.13109199999999999</v>
      </c>
    </row>
    <row r="256" spans="1:7" ht="15.75" x14ac:dyDescent="0.25">
      <c r="A256" s="44">
        <v>56</v>
      </c>
      <c r="B256" s="35" t="s">
        <v>82</v>
      </c>
      <c r="C256" s="36">
        <v>2039631</v>
      </c>
      <c r="D256" s="36">
        <v>964005.47</v>
      </c>
      <c r="E256" s="37">
        <v>0.47263699999999997</v>
      </c>
      <c r="F256" s="36">
        <v>264107.18</v>
      </c>
      <c r="G256" s="37">
        <v>0.12948799999999999</v>
      </c>
    </row>
    <row r="257" spans="1:7" ht="15.75" x14ac:dyDescent="0.25">
      <c r="A257" s="44">
        <v>57</v>
      </c>
      <c r="B257" s="35" t="s">
        <v>108</v>
      </c>
      <c r="C257" s="36">
        <v>12456369.93</v>
      </c>
      <c r="D257" s="36">
        <v>2067716.76</v>
      </c>
      <c r="E257" s="37">
        <v>0.16599700000000001</v>
      </c>
      <c r="F257" s="36">
        <v>1456323.64</v>
      </c>
      <c r="G257" s="37">
        <v>0.116914</v>
      </c>
    </row>
    <row r="258" spans="1:7" ht="15.75" x14ac:dyDescent="0.25">
      <c r="A258" s="44">
        <v>58</v>
      </c>
      <c r="B258" s="35" t="s">
        <v>110</v>
      </c>
      <c r="C258" s="36">
        <v>95000</v>
      </c>
      <c r="D258" s="36">
        <v>48858.36</v>
      </c>
      <c r="E258" s="37">
        <v>0.51429899999999995</v>
      </c>
      <c r="F258" s="36">
        <v>3858.36</v>
      </c>
      <c r="G258" s="37">
        <v>4.0613999999999997E-2</v>
      </c>
    </row>
    <row r="259" spans="1:7" ht="15.75" x14ac:dyDescent="0.25">
      <c r="A259" s="44">
        <v>59</v>
      </c>
      <c r="B259" s="35" t="s">
        <v>109</v>
      </c>
      <c r="C259" s="36">
        <v>31520</v>
      </c>
      <c r="D259" s="36">
        <v>4944.1499999999996</v>
      </c>
      <c r="E259" s="37">
        <v>0.156858</v>
      </c>
      <c r="F259" s="36">
        <v>1206</v>
      </c>
      <c r="G259" s="37">
        <v>3.8261000000000003E-2</v>
      </c>
    </row>
    <row r="260" spans="1:7" ht="15.75" x14ac:dyDescent="0.25">
      <c r="A260" s="44">
        <v>60</v>
      </c>
      <c r="B260" s="35" t="s">
        <v>127</v>
      </c>
      <c r="C260" s="36">
        <v>1950000</v>
      </c>
      <c r="D260" s="36">
        <v>863044.46</v>
      </c>
      <c r="E260" s="37">
        <v>0.44258700000000001</v>
      </c>
      <c r="F260" s="36">
        <v>67870.53</v>
      </c>
      <c r="G260" s="37">
        <v>3.4805000000000003E-2</v>
      </c>
    </row>
    <row r="261" spans="1:7" ht="15.75" x14ac:dyDescent="0.25">
      <c r="A261" s="44">
        <v>61</v>
      </c>
      <c r="B261" s="35" t="s">
        <v>125</v>
      </c>
      <c r="C261" s="36">
        <v>42500</v>
      </c>
      <c r="D261" s="36">
        <v>1710</v>
      </c>
      <c r="E261" s="37">
        <v>4.0235E-2</v>
      </c>
      <c r="F261" s="36">
        <v>1410</v>
      </c>
      <c r="G261" s="37">
        <v>3.3175999999999997E-2</v>
      </c>
    </row>
    <row r="262" spans="1:7" ht="15.75" x14ac:dyDescent="0.25">
      <c r="A262" s="44">
        <v>62</v>
      </c>
      <c r="B262" s="35" t="s">
        <v>58</v>
      </c>
      <c r="C262" s="36">
        <v>10000</v>
      </c>
      <c r="D262" s="36">
        <v>0</v>
      </c>
      <c r="E262" s="37">
        <v>0</v>
      </c>
      <c r="F262" s="36">
        <v>0</v>
      </c>
      <c r="G262" s="37">
        <v>0</v>
      </c>
    </row>
    <row r="263" spans="1:7" ht="15.75" x14ac:dyDescent="0.25">
      <c r="A263" s="44">
        <v>63</v>
      </c>
      <c r="B263" s="35" t="s">
        <v>76</v>
      </c>
      <c r="C263" s="36">
        <v>3853.4</v>
      </c>
      <c r="D263" s="36">
        <v>0</v>
      </c>
      <c r="E263" s="37">
        <v>0</v>
      </c>
      <c r="F263" s="36">
        <v>0</v>
      </c>
      <c r="G263" s="37">
        <v>0</v>
      </c>
    </row>
    <row r="264" spans="1:7" ht="15.75" x14ac:dyDescent="0.25">
      <c r="A264" s="44">
        <v>64</v>
      </c>
      <c r="B264" s="35" t="s">
        <v>64</v>
      </c>
      <c r="C264" s="36">
        <v>40000</v>
      </c>
      <c r="D264" s="36">
        <v>0</v>
      </c>
      <c r="E264" s="37">
        <v>0</v>
      </c>
      <c r="F264" s="36">
        <v>0</v>
      </c>
      <c r="G264" s="37">
        <v>0</v>
      </c>
    </row>
    <row r="265" spans="1:7" ht="15.75" x14ac:dyDescent="0.25">
      <c r="A265" s="44">
        <v>65</v>
      </c>
      <c r="B265" s="35" t="s">
        <v>68</v>
      </c>
      <c r="C265" s="36">
        <v>166000</v>
      </c>
      <c r="D265" s="36">
        <v>60</v>
      </c>
      <c r="E265" s="37">
        <v>3.6099999999999999E-4</v>
      </c>
      <c r="F265" s="36">
        <v>0</v>
      </c>
      <c r="G265" s="37">
        <v>0</v>
      </c>
    </row>
    <row r="266" spans="1:7" ht="15.75" x14ac:dyDescent="0.25">
      <c r="A266" s="44">
        <v>66</v>
      </c>
      <c r="B266" s="35" t="s">
        <v>80</v>
      </c>
      <c r="C266" s="36">
        <v>8000</v>
      </c>
      <c r="D266" s="36">
        <v>0</v>
      </c>
      <c r="E266" s="37">
        <v>0</v>
      </c>
      <c r="F266" s="36">
        <v>0</v>
      </c>
      <c r="G266" s="37">
        <v>0</v>
      </c>
    </row>
    <row r="267" spans="1:7" x14ac:dyDescent="0.25">
      <c r="A267" s="78" t="s">
        <v>128</v>
      </c>
      <c r="B267" s="79"/>
      <c r="C267" s="41">
        <v>817640039.53999996</v>
      </c>
      <c r="D267" s="41">
        <v>366028043.49000001</v>
      </c>
      <c r="E267" s="42">
        <v>0.44766400000000001</v>
      </c>
      <c r="F267" s="41">
        <v>259516692.05000001</v>
      </c>
      <c r="G267" s="42">
        <v>0.31739699999999998</v>
      </c>
    </row>
    <row r="268" spans="1:7" s="46" customFormat="1" ht="6.95" customHeight="1" x14ac:dyDescent="0.25"/>
    <row r="269" spans="1:7" hidden="1" x14ac:dyDescent="0.25"/>
    <row r="270" spans="1:7" hidden="1" x14ac:dyDescent="0.25"/>
    <row r="271" spans="1:7" ht="15.75" hidden="1" x14ac:dyDescent="0.25">
      <c r="A271" s="43"/>
      <c r="B271" s="43"/>
      <c r="C271" s="43"/>
      <c r="D271" s="43"/>
      <c r="E271" s="43"/>
      <c r="F271" s="43"/>
      <c r="G271" s="43"/>
    </row>
    <row r="272" spans="1:7" hidden="1" x14ac:dyDescent="0.25"/>
  </sheetData>
  <mergeCells count="33">
    <mergeCell ref="A1:G1"/>
    <mergeCell ref="A2:G2"/>
    <mergeCell ref="A3:G3"/>
    <mergeCell ref="A4:G4"/>
    <mergeCell ref="A6:A10"/>
    <mergeCell ref="A11:A16"/>
    <mergeCell ref="A17:A23"/>
    <mergeCell ref="A24:A29"/>
    <mergeCell ref="A30:A37"/>
    <mergeCell ref="A38:A40"/>
    <mergeCell ref="A41:A46"/>
    <mergeCell ref="A47:A49"/>
    <mergeCell ref="A50:A52"/>
    <mergeCell ref="A53:A54"/>
    <mergeCell ref="A55:A66"/>
    <mergeCell ref="A67:A77"/>
    <mergeCell ref="A78:A82"/>
    <mergeCell ref="A83:A84"/>
    <mergeCell ref="A85:A86"/>
    <mergeCell ref="A87:B87"/>
    <mergeCell ref="A92:G92"/>
    <mergeCell ref="A93:G93"/>
    <mergeCell ref="A94:G94"/>
    <mergeCell ref="A111:B111"/>
    <mergeCell ref="A195:B195"/>
    <mergeCell ref="A198:G198"/>
    <mergeCell ref="A199:G199"/>
    <mergeCell ref="A267:B267"/>
    <mergeCell ref="A117:G117"/>
    <mergeCell ref="A118:G118"/>
    <mergeCell ref="A170:B170"/>
    <mergeCell ref="A176:G176"/>
    <mergeCell ref="A177:G177"/>
  </mergeCells>
  <printOptions horizontalCentered="1" verticalCentered="1"/>
  <pageMargins left="0.39370078740157483" right="0.39370078740157483" top="0.39370078740157483" bottom="0.39370078740157483" header="0" footer="0"/>
  <pageSetup paperSize="9" scale="48" fitToHeight="0" orientation="portrait" r:id="rId1"/>
  <rowBreaks count="5" manualBreakCount="5">
    <brk id="1" max="16383" man="1"/>
    <brk id="88" max="16383" man="1"/>
    <brk id="112" max="16383" man="1"/>
    <brk id="171" max="16383" man="1"/>
    <brk id="19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6"/>
  <sheetViews>
    <sheetView view="pageBreakPreview" topLeftCell="A79" zoomScale="60" zoomScaleNormal="100" workbookViewId="0">
      <selection activeCell="A110" sqref="A110:XFD110"/>
    </sheetView>
  </sheetViews>
  <sheetFormatPr baseColWidth="10" defaultColWidth="0" defaultRowHeight="15" zeroHeight="1" x14ac:dyDescent="0.25"/>
  <cols>
    <col min="1" max="1" width="16" customWidth="1"/>
    <col min="2" max="2" width="80" customWidth="1"/>
    <col min="3" max="4" width="20" customWidth="1"/>
    <col min="5" max="5" width="23" customWidth="1"/>
    <col min="6" max="7" width="20" customWidth="1"/>
    <col min="8" max="8" width="1.140625" style="46" customWidth="1"/>
    <col min="9" max="16384" width="9.140625" hidden="1"/>
  </cols>
  <sheetData>
    <row r="1" spans="1:7" ht="140.1" customHeight="1" x14ac:dyDescent="0.25">
      <c r="A1" s="84" t="s">
        <v>156</v>
      </c>
      <c r="B1" s="81"/>
      <c r="C1" s="81"/>
      <c r="D1" s="81"/>
      <c r="E1" s="81"/>
      <c r="F1" s="81"/>
      <c r="G1" s="81"/>
    </row>
    <row r="2" spans="1:7" x14ac:dyDescent="0.25">
      <c r="A2" s="81"/>
      <c r="B2" s="81"/>
      <c r="C2" s="81"/>
      <c r="D2" s="81"/>
      <c r="E2" s="81"/>
      <c r="F2" s="81"/>
      <c r="G2" s="81"/>
    </row>
    <row r="3" spans="1:7" ht="15.75" x14ac:dyDescent="0.25">
      <c r="A3" s="76" t="s">
        <v>37</v>
      </c>
      <c r="B3" s="81"/>
      <c r="C3" s="81"/>
      <c r="D3" s="81"/>
      <c r="E3" s="81"/>
      <c r="F3" s="81"/>
      <c r="G3" s="81"/>
    </row>
    <row r="4" spans="1:7" ht="15.75" x14ac:dyDescent="0.25">
      <c r="A4" s="76" t="s">
        <v>142</v>
      </c>
      <c r="B4" s="81"/>
      <c r="C4" s="81"/>
      <c r="D4" s="81"/>
      <c r="E4" s="81"/>
      <c r="F4" s="81"/>
      <c r="G4" s="81"/>
    </row>
    <row r="5" spans="1:7" ht="38.25" x14ac:dyDescent="0.25">
      <c r="A5" s="33" t="s">
        <v>39</v>
      </c>
      <c r="B5" s="34" t="s">
        <v>40</v>
      </c>
      <c r="C5" s="33" t="s">
        <v>18</v>
      </c>
      <c r="D5" s="33" t="s">
        <v>19</v>
      </c>
      <c r="E5" s="33" t="s">
        <v>41</v>
      </c>
      <c r="F5" s="33" t="s">
        <v>21</v>
      </c>
      <c r="G5" s="33" t="s">
        <v>42</v>
      </c>
    </row>
    <row r="6" spans="1:7" ht="15.75" x14ac:dyDescent="0.25">
      <c r="A6" s="82">
        <v>1</v>
      </c>
      <c r="B6" s="38" t="s">
        <v>49</v>
      </c>
      <c r="C6" s="39">
        <v>30000000</v>
      </c>
      <c r="D6" s="39">
        <v>11021324.32</v>
      </c>
      <c r="E6" s="40">
        <v>0.36737700000000001</v>
      </c>
      <c r="F6" s="39">
        <v>11008871.32</v>
      </c>
      <c r="G6" s="40">
        <v>0.36696200000000001</v>
      </c>
    </row>
    <row r="7" spans="1:7" ht="15.75" x14ac:dyDescent="0.25">
      <c r="A7" s="83"/>
      <c r="B7" s="35" t="s">
        <v>49</v>
      </c>
      <c r="C7" s="36">
        <v>29637812</v>
      </c>
      <c r="D7" s="36">
        <v>11004752.32</v>
      </c>
      <c r="E7" s="37">
        <v>0.37130800000000003</v>
      </c>
      <c r="F7" s="36">
        <v>11004752.32</v>
      </c>
      <c r="G7" s="37">
        <v>0.37130800000000003</v>
      </c>
    </row>
    <row r="8" spans="1:7" ht="15.75" x14ac:dyDescent="0.25">
      <c r="A8" s="83"/>
      <c r="B8" s="35" t="s">
        <v>50</v>
      </c>
      <c r="C8" s="36">
        <v>362188</v>
      </c>
      <c r="D8" s="36">
        <v>16572</v>
      </c>
      <c r="E8" s="37">
        <v>4.5754999999999997E-2</v>
      </c>
      <c r="F8" s="36">
        <v>4119</v>
      </c>
      <c r="G8" s="37">
        <v>1.1372999999999999E-2</v>
      </c>
    </row>
    <row r="9" spans="1:7" ht="15.75" x14ac:dyDescent="0.25">
      <c r="A9" s="82">
        <v>2</v>
      </c>
      <c r="B9" s="38" t="s">
        <v>43</v>
      </c>
      <c r="C9" s="39">
        <v>113453021.15000001</v>
      </c>
      <c r="D9" s="39">
        <v>77222946.849999994</v>
      </c>
      <c r="E9" s="40">
        <v>0.68066000000000004</v>
      </c>
      <c r="F9" s="39">
        <v>30216280.57</v>
      </c>
      <c r="G9" s="40">
        <v>0.26633299999999999</v>
      </c>
    </row>
    <row r="10" spans="1:7" ht="15.75" x14ac:dyDescent="0.25">
      <c r="A10" s="83"/>
      <c r="B10" s="35" t="s">
        <v>45</v>
      </c>
      <c r="C10" s="36">
        <v>23998985.77</v>
      </c>
      <c r="D10" s="36">
        <v>13843738.359999999</v>
      </c>
      <c r="E10" s="37">
        <v>0.576847</v>
      </c>
      <c r="F10" s="36">
        <v>7788979.1600000001</v>
      </c>
      <c r="G10" s="37">
        <v>0.32455499999999998</v>
      </c>
    </row>
    <row r="11" spans="1:7" ht="15.75" x14ac:dyDescent="0.25">
      <c r="A11" s="83"/>
      <c r="B11" s="35" t="s">
        <v>46</v>
      </c>
      <c r="C11" s="36">
        <v>73263764.909999996</v>
      </c>
      <c r="D11" s="36">
        <v>58780130.039999999</v>
      </c>
      <c r="E11" s="37">
        <v>0.80230800000000002</v>
      </c>
      <c r="F11" s="36">
        <v>19155507.109999999</v>
      </c>
      <c r="G11" s="37">
        <v>0.261459</v>
      </c>
    </row>
    <row r="12" spans="1:7" ht="15.75" x14ac:dyDescent="0.25">
      <c r="A12" s="83"/>
      <c r="B12" s="35" t="s">
        <v>44</v>
      </c>
      <c r="C12" s="36">
        <v>12392580.35</v>
      </c>
      <c r="D12" s="36">
        <v>3325053.61</v>
      </c>
      <c r="E12" s="37">
        <v>0.26830999999999999</v>
      </c>
      <c r="F12" s="36">
        <v>3047957.79</v>
      </c>
      <c r="G12" s="37">
        <v>0.24595</v>
      </c>
    </row>
    <row r="13" spans="1:7" ht="15.75" x14ac:dyDescent="0.25">
      <c r="A13" s="83"/>
      <c r="B13" s="35" t="s">
        <v>47</v>
      </c>
      <c r="C13" s="36">
        <v>997690.12</v>
      </c>
      <c r="D13" s="36">
        <v>264243.07</v>
      </c>
      <c r="E13" s="37">
        <v>0.26485500000000001</v>
      </c>
      <c r="F13" s="36">
        <v>113004.54</v>
      </c>
      <c r="G13" s="37">
        <v>0.11326600000000001</v>
      </c>
    </row>
    <row r="14" spans="1:7" ht="15.75" x14ac:dyDescent="0.25">
      <c r="A14" s="83"/>
      <c r="B14" s="35" t="s">
        <v>48</v>
      </c>
      <c r="C14" s="36">
        <v>2800000</v>
      </c>
      <c r="D14" s="36">
        <v>1009781.77</v>
      </c>
      <c r="E14" s="37">
        <v>0.36063600000000001</v>
      </c>
      <c r="F14" s="36">
        <v>110831.97</v>
      </c>
      <c r="G14" s="37">
        <v>3.9583E-2</v>
      </c>
    </row>
    <row r="15" spans="1:7" ht="15.75" x14ac:dyDescent="0.25">
      <c r="A15" s="82">
        <v>3</v>
      </c>
      <c r="B15" s="38" t="s">
        <v>65</v>
      </c>
      <c r="C15" s="39">
        <v>21749973.289999999</v>
      </c>
      <c r="D15" s="39">
        <v>6568708.3600000003</v>
      </c>
      <c r="E15" s="40">
        <v>0.30201</v>
      </c>
      <c r="F15" s="39">
        <v>5509842.5300000003</v>
      </c>
      <c r="G15" s="40">
        <v>0.253326</v>
      </c>
    </row>
    <row r="16" spans="1:7" ht="15.75" x14ac:dyDescent="0.25">
      <c r="A16" s="83"/>
      <c r="B16" s="35" t="s">
        <v>66</v>
      </c>
      <c r="C16" s="36">
        <v>6795000</v>
      </c>
      <c r="D16" s="36">
        <v>3211721.77</v>
      </c>
      <c r="E16" s="37">
        <v>0.47266000000000002</v>
      </c>
      <c r="F16" s="36">
        <v>2509353.94</v>
      </c>
      <c r="G16" s="37">
        <v>0.36929400000000001</v>
      </c>
    </row>
    <row r="17" spans="1:7" ht="15.75" x14ac:dyDescent="0.25">
      <c r="A17" s="83"/>
      <c r="B17" s="35" t="s">
        <v>67</v>
      </c>
      <c r="C17" s="36">
        <v>5023406.87</v>
      </c>
      <c r="D17" s="36">
        <v>1462163.59</v>
      </c>
      <c r="E17" s="37">
        <v>0.29107</v>
      </c>
      <c r="F17" s="36">
        <v>1363263.59</v>
      </c>
      <c r="G17" s="37">
        <v>0.27138200000000001</v>
      </c>
    </row>
    <row r="18" spans="1:7" ht="15.75" x14ac:dyDescent="0.25">
      <c r="A18" s="83"/>
      <c r="B18" s="35" t="s">
        <v>68</v>
      </c>
      <c r="C18" s="36">
        <v>9931566.4199999999</v>
      </c>
      <c r="D18" s="36">
        <v>1894823</v>
      </c>
      <c r="E18" s="37">
        <v>0.19078800000000001</v>
      </c>
      <c r="F18" s="36">
        <v>1637225</v>
      </c>
      <c r="G18" s="37">
        <v>0.164851</v>
      </c>
    </row>
    <row r="19" spans="1:7" ht="15.75" x14ac:dyDescent="0.25">
      <c r="A19" s="82">
        <v>4</v>
      </c>
      <c r="B19" s="38" t="s">
        <v>59</v>
      </c>
      <c r="C19" s="39">
        <v>399774806.06999999</v>
      </c>
      <c r="D19" s="39">
        <v>225740595.09</v>
      </c>
      <c r="E19" s="40">
        <v>0.56466899999999998</v>
      </c>
      <c r="F19" s="39">
        <v>94858948.359999999</v>
      </c>
      <c r="G19" s="40">
        <v>0.23728099999999999</v>
      </c>
    </row>
    <row r="20" spans="1:7" ht="15.75" x14ac:dyDescent="0.25">
      <c r="A20" s="83"/>
      <c r="B20" s="35" t="s">
        <v>61</v>
      </c>
      <c r="C20" s="36">
        <v>152216409.05000001</v>
      </c>
      <c r="D20" s="36">
        <v>87406173.170000002</v>
      </c>
      <c r="E20" s="37">
        <v>0.57422300000000004</v>
      </c>
      <c r="F20" s="36">
        <v>44258508.079999998</v>
      </c>
      <c r="G20" s="37">
        <v>0.29076000000000002</v>
      </c>
    </row>
    <row r="21" spans="1:7" ht="15.75" x14ac:dyDescent="0.25">
      <c r="A21" s="83"/>
      <c r="B21" s="35" t="s">
        <v>63</v>
      </c>
      <c r="C21" s="36">
        <v>69177792.319999993</v>
      </c>
      <c r="D21" s="36">
        <v>46969776.93</v>
      </c>
      <c r="E21" s="37">
        <v>0.67897200000000002</v>
      </c>
      <c r="F21" s="36">
        <v>17456694.600000001</v>
      </c>
      <c r="G21" s="37">
        <v>0.25234499999999999</v>
      </c>
    </row>
    <row r="22" spans="1:7" ht="15.75" x14ac:dyDescent="0.25">
      <c r="A22" s="83"/>
      <c r="B22" s="35" t="s">
        <v>62</v>
      </c>
      <c r="C22" s="36">
        <v>54998500.479999997</v>
      </c>
      <c r="D22" s="36">
        <v>16949130.190000001</v>
      </c>
      <c r="E22" s="37">
        <v>0.308174</v>
      </c>
      <c r="F22" s="36">
        <v>12451761.48</v>
      </c>
      <c r="G22" s="37">
        <v>0.22640199999999999</v>
      </c>
    </row>
    <row r="23" spans="1:7" ht="15.75" x14ac:dyDescent="0.25">
      <c r="A23" s="83"/>
      <c r="B23" s="35" t="s">
        <v>60</v>
      </c>
      <c r="C23" s="36">
        <v>13783394.49</v>
      </c>
      <c r="D23" s="36">
        <v>8115468.1399999997</v>
      </c>
      <c r="E23" s="37">
        <v>0.58878600000000003</v>
      </c>
      <c r="F23" s="36">
        <v>2686371.77</v>
      </c>
      <c r="G23" s="37">
        <v>0.19489899999999999</v>
      </c>
    </row>
    <row r="24" spans="1:7" ht="15.75" x14ac:dyDescent="0.25">
      <c r="A24" s="83"/>
      <c r="B24" s="35" t="s">
        <v>64</v>
      </c>
      <c r="C24" s="36">
        <v>109598709.73</v>
      </c>
      <c r="D24" s="36">
        <v>66300046.659999996</v>
      </c>
      <c r="E24" s="37">
        <v>0.604935</v>
      </c>
      <c r="F24" s="36">
        <v>18005612.43</v>
      </c>
      <c r="G24" s="37">
        <v>0.16428699999999999</v>
      </c>
    </row>
    <row r="25" spans="1:7" ht="15.75" x14ac:dyDescent="0.25">
      <c r="A25" s="82">
        <v>5</v>
      </c>
      <c r="B25" s="38" t="s">
        <v>90</v>
      </c>
      <c r="C25" s="39">
        <v>14861460.09</v>
      </c>
      <c r="D25" s="39">
        <v>8366071.96</v>
      </c>
      <c r="E25" s="40">
        <v>0.56293700000000002</v>
      </c>
      <c r="F25" s="39">
        <v>3275640.74</v>
      </c>
      <c r="G25" s="40">
        <v>0.220412</v>
      </c>
    </row>
    <row r="26" spans="1:7" ht="15.75" x14ac:dyDescent="0.25">
      <c r="A26" s="83"/>
      <c r="B26" s="35" t="s">
        <v>91</v>
      </c>
      <c r="C26" s="36">
        <v>2903.5</v>
      </c>
      <c r="D26" s="36">
        <v>2903.5</v>
      </c>
      <c r="E26" s="37">
        <v>1</v>
      </c>
      <c r="F26" s="36">
        <v>2903.5</v>
      </c>
      <c r="G26" s="37">
        <v>1</v>
      </c>
    </row>
    <row r="27" spans="1:7" ht="15.75" x14ac:dyDescent="0.25">
      <c r="A27" s="83"/>
      <c r="B27" s="35" t="s">
        <v>93</v>
      </c>
      <c r="C27" s="36">
        <v>11887.26</v>
      </c>
      <c r="D27" s="36">
        <v>11887.26</v>
      </c>
      <c r="E27" s="37">
        <v>1</v>
      </c>
      <c r="F27" s="36">
        <v>11887.26</v>
      </c>
      <c r="G27" s="37">
        <v>1</v>
      </c>
    </row>
    <row r="28" spans="1:7" ht="15.75" x14ac:dyDescent="0.25">
      <c r="A28" s="83"/>
      <c r="B28" s="35" t="s">
        <v>94</v>
      </c>
      <c r="C28" s="36">
        <v>4572.3999999999996</v>
      </c>
      <c r="D28" s="36">
        <v>4572.3999999999996</v>
      </c>
      <c r="E28" s="37">
        <v>1</v>
      </c>
      <c r="F28" s="36">
        <v>4572.3999999999996</v>
      </c>
      <c r="G28" s="37">
        <v>1</v>
      </c>
    </row>
    <row r="29" spans="1:7" ht="15.75" x14ac:dyDescent="0.25">
      <c r="A29" s="83"/>
      <c r="B29" s="35" t="s">
        <v>95</v>
      </c>
      <c r="C29" s="36">
        <v>9780</v>
      </c>
      <c r="D29" s="36">
        <v>9780</v>
      </c>
      <c r="E29" s="37">
        <v>1</v>
      </c>
      <c r="F29" s="36">
        <v>9780</v>
      </c>
      <c r="G29" s="37">
        <v>1</v>
      </c>
    </row>
    <row r="30" spans="1:7" ht="15.75" x14ac:dyDescent="0.25">
      <c r="A30" s="83"/>
      <c r="B30" s="35" t="s">
        <v>96</v>
      </c>
      <c r="C30" s="36">
        <v>13192.22</v>
      </c>
      <c r="D30" s="36">
        <v>13192.22</v>
      </c>
      <c r="E30" s="37">
        <v>1</v>
      </c>
      <c r="F30" s="36">
        <v>13192.22</v>
      </c>
      <c r="G30" s="37">
        <v>1</v>
      </c>
    </row>
    <row r="31" spans="1:7" ht="15.75" x14ac:dyDescent="0.25">
      <c r="A31" s="83"/>
      <c r="B31" s="35" t="s">
        <v>97</v>
      </c>
      <c r="C31" s="36">
        <v>206700</v>
      </c>
      <c r="D31" s="36">
        <v>206700</v>
      </c>
      <c r="E31" s="37">
        <v>1</v>
      </c>
      <c r="F31" s="36">
        <v>206700</v>
      </c>
      <c r="G31" s="37">
        <v>1</v>
      </c>
    </row>
    <row r="32" spans="1:7" ht="15.75" x14ac:dyDescent="0.25">
      <c r="A32" s="83"/>
      <c r="B32" s="35" t="s">
        <v>98</v>
      </c>
      <c r="C32" s="36">
        <v>14400</v>
      </c>
      <c r="D32" s="36">
        <v>14400</v>
      </c>
      <c r="E32" s="37">
        <v>1</v>
      </c>
      <c r="F32" s="36">
        <v>14400</v>
      </c>
      <c r="G32" s="37">
        <v>1</v>
      </c>
    </row>
    <row r="33" spans="1:7" ht="15.75" x14ac:dyDescent="0.25">
      <c r="A33" s="83"/>
      <c r="B33" s="35" t="s">
        <v>99</v>
      </c>
      <c r="C33" s="36">
        <v>3094</v>
      </c>
      <c r="D33" s="36">
        <v>3094</v>
      </c>
      <c r="E33" s="37">
        <v>1</v>
      </c>
      <c r="F33" s="36">
        <v>3094</v>
      </c>
      <c r="G33" s="37">
        <v>1</v>
      </c>
    </row>
    <row r="34" spans="1:7" ht="15.75" x14ac:dyDescent="0.25">
      <c r="A34" s="83"/>
      <c r="B34" s="35" t="s">
        <v>100</v>
      </c>
      <c r="C34" s="36">
        <v>93923.02</v>
      </c>
      <c r="D34" s="36">
        <v>93923.02</v>
      </c>
      <c r="E34" s="37">
        <v>1</v>
      </c>
      <c r="F34" s="36">
        <v>93923.02</v>
      </c>
      <c r="G34" s="37">
        <v>1</v>
      </c>
    </row>
    <row r="35" spans="1:7" ht="15.75" x14ac:dyDescent="0.25">
      <c r="A35" s="83"/>
      <c r="B35" s="35" t="s">
        <v>101</v>
      </c>
      <c r="C35" s="36">
        <v>180000</v>
      </c>
      <c r="D35" s="36">
        <v>67239.570000000007</v>
      </c>
      <c r="E35" s="37">
        <v>0.37355300000000002</v>
      </c>
      <c r="F35" s="36">
        <v>50742.18</v>
      </c>
      <c r="G35" s="37">
        <v>0.28190100000000001</v>
      </c>
    </row>
    <row r="36" spans="1:7" ht="15.75" x14ac:dyDescent="0.25">
      <c r="A36" s="83"/>
      <c r="B36" s="35" t="s">
        <v>102</v>
      </c>
      <c r="C36" s="36">
        <v>14321007.689999999</v>
      </c>
      <c r="D36" s="36">
        <v>7938379.9900000002</v>
      </c>
      <c r="E36" s="37">
        <v>0.55431699999999995</v>
      </c>
      <c r="F36" s="36">
        <v>2864446.16</v>
      </c>
      <c r="G36" s="37">
        <v>0.200017</v>
      </c>
    </row>
    <row r="37" spans="1:7" ht="15.75" x14ac:dyDescent="0.25">
      <c r="A37" s="82">
        <v>6</v>
      </c>
      <c r="B37" s="38" t="s">
        <v>51</v>
      </c>
      <c r="C37" s="39">
        <v>19810408.539999999</v>
      </c>
      <c r="D37" s="39">
        <v>13711313.560000001</v>
      </c>
      <c r="E37" s="40">
        <v>0.69212700000000005</v>
      </c>
      <c r="F37" s="39">
        <v>4316718.3</v>
      </c>
      <c r="G37" s="40">
        <v>0.21790200000000001</v>
      </c>
    </row>
    <row r="38" spans="1:7" ht="15.75" x14ac:dyDescent="0.25">
      <c r="A38" s="83"/>
      <c r="B38" s="35" t="s">
        <v>52</v>
      </c>
      <c r="C38" s="36">
        <v>179273.9</v>
      </c>
      <c r="D38" s="36">
        <v>112004.06</v>
      </c>
      <c r="E38" s="37">
        <v>0.62476500000000001</v>
      </c>
      <c r="F38" s="36">
        <v>88108.66</v>
      </c>
      <c r="G38" s="37">
        <v>0.491475</v>
      </c>
    </row>
    <row r="39" spans="1:7" ht="15.75" x14ac:dyDescent="0.25">
      <c r="A39" s="83"/>
      <c r="B39" s="35" t="s">
        <v>57</v>
      </c>
      <c r="C39" s="36">
        <v>19296134.640000001</v>
      </c>
      <c r="D39" s="36">
        <v>13499476.17</v>
      </c>
      <c r="E39" s="37">
        <v>0.69959499999999997</v>
      </c>
      <c r="F39" s="36">
        <v>4190776.31</v>
      </c>
      <c r="G39" s="37">
        <v>0.21718199999999999</v>
      </c>
    </row>
    <row r="40" spans="1:7" ht="15.75" x14ac:dyDescent="0.25">
      <c r="A40" s="83"/>
      <c r="B40" s="35" t="s">
        <v>54</v>
      </c>
      <c r="C40" s="36">
        <v>300000</v>
      </c>
      <c r="D40" s="36">
        <v>99833.33</v>
      </c>
      <c r="E40" s="37">
        <v>0.33277800000000002</v>
      </c>
      <c r="F40" s="36">
        <v>37833.33</v>
      </c>
      <c r="G40" s="37">
        <v>0.126111</v>
      </c>
    </row>
    <row r="41" spans="1:7" ht="15.75" x14ac:dyDescent="0.25">
      <c r="A41" s="83"/>
      <c r="B41" s="35" t="s">
        <v>56</v>
      </c>
      <c r="C41" s="36">
        <v>35000</v>
      </c>
      <c r="D41" s="36">
        <v>0</v>
      </c>
      <c r="E41" s="37">
        <v>0</v>
      </c>
      <c r="F41" s="36">
        <v>0</v>
      </c>
      <c r="G41" s="37">
        <v>0</v>
      </c>
    </row>
    <row r="42" spans="1:7" ht="15.75" x14ac:dyDescent="0.25">
      <c r="A42" s="82">
        <v>7</v>
      </c>
      <c r="B42" s="38" t="s">
        <v>103</v>
      </c>
      <c r="C42" s="39">
        <v>1500000</v>
      </c>
      <c r="D42" s="39">
        <v>406441.4</v>
      </c>
      <c r="E42" s="40">
        <v>0.27096100000000001</v>
      </c>
      <c r="F42" s="39">
        <v>247353.05</v>
      </c>
      <c r="G42" s="40">
        <v>0.16490199999999999</v>
      </c>
    </row>
    <row r="43" spans="1:7" ht="15.75" x14ac:dyDescent="0.25">
      <c r="A43" s="83"/>
      <c r="B43" s="35" t="s">
        <v>105</v>
      </c>
      <c r="C43" s="36">
        <v>1500000</v>
      </c>
      <c r="D43" s="36">
        <v>406441.4</v>
      </c>
      <c r="E43" s="37">
        <v>0.27096100000000001</v>
      </c>
      <c r="F43" s="36">
        <v>247353.05</v>
      </c>
      <c r="G43" s="37">
        <v>0.16490199999999999</v>
      </c>
    </row>
    <row r="44" spans="1:7" ht="15.75" x14ac:dyDescent="0.25">
      <c r="A44" s="82">
        <v>8</v>
      </c>
      <c r="B44" s="38" t="s">
        <v>84</v>
      </c>
      <c r="C44" s="39">
        <v>6911459.7000000002</v>
      </c>
      <c r="D44" s="39">
        <v>2240147.77</v>
      </c>
      <c r="E44" s="40">
        <v>0.32412099999999999</v>
      </c>
      <c r="F44" s="39">
        <v>983630.87</v>
      </c>
      <c r="G44" s="40">
        <v>0.142319</v>
      </c>
    </row>
    <row r="45" spans="1:7" ht="15.75" x14ac:dyDescent="0.25">
      <c r="A45" s="83"/>
      <c r="B45" s="35" t="s">
        <v>86</v>
      </c>
      <c r="C45" s="36">
        <v>1393825.71</v>
      </c>
      <c r="D45" s="36">
        <v>674570.81</v>
      </c>
      <c r="E45" s="37">
        <v>0.48397099999999998</v>
      </c>
      <c r="F45" s="36">
        <v>378672.49</v>
      </c>
      <c r="G45" s="37">
        <v>0.271679</v>
      </c>
    </row>
    <row r="46" spans="1:7" ht="15.75" x14ac:dyDescent="0.25">
      <c r="A46" s="83"/>
      <c r="B46" s="35" t="s">
        <v>85</v>
      </c>
      <c r="C46" s="36">
        <v>1453262.51</v>
      </c>
      <c r="D46" s="36">
        <v>829481.36</v>
      </c>
      <c r="E46" s="37">
        <v>0.57077199999999995</v>
      </c>
      <c r="F46" s="36">
        <v>342627.57</v>
      </c>
      <c r="G46" s="37">
        <v>0.235764</v>
      </c>
    </row>
    <row r="47" spans="1:7" ht="15.75" x14ac:dyDescent="0.25">
      <c r="A47" s="83"/>
      <c r="B47" s="35" t="s">
        <v>88</v>
      </c>
      <c r="C47" s="36">
        <v>1128230</v>
      </c>
      <c r="D47" s="36">
        <v>327765.25</v>
      </c>
      <c r="E47" s="37">
        <v>0.29051300000000002</v>
      </c>
      <c r="F47" s="36">
        <v>94807.13</v>
      </c>
      <c r="G47" s="37">
        <v>8.4031999999999996E-2</v>
      </c>
    </row>
    <row r="48" spans="1:7" ht="15.75" x14ac:dyDescent="0.25">
      <c r="A48" s="83"/>
      <c r="B48" s="35" t="s">
        <v>87</v>
      </c>
      <c r="C48" s="36">
        <v>2085269.63</v>
      </c>
      <c r="D48" s="36">
        <v>288787.84000000003</v>
      </c>
      <c r="E48" s="37">
        <v>0.138489</v>
      </c>
      <c r="F48" s="36">
        <v>160148.34</v>
      </c>
      <c r="G48" s="37">
        <v>7.6799999999999993E-2</v>
      </c>
    </row>
    <row r="49" spans="1:7" ht="15.75" x14ac:dyDescent="0.25">
      <c r="A49" s="83"/>
      <c r="B49" s="35" t="s">
        <v>89</v>
      </c>
      <c r="C49" s="36">
        <v>850871.85</v>
      </c>
      <c r="D49" s="36">
        <v>119542.51</v>
      </c>
      <c r="E49" s="37">
        <v>0.14049400000000001</v>
      </c>
      <c r="F49" s="36">
        <v>7375.34</v>
      </c>
      <c r="G49" s="37">
        <v>8.6680000000000004E-3</v>
      </c>
    </row>
    <row r="50" spans="1:7" ht="15.75" x14ac:dyDescent="0.25">
      <c r="A50" s="82">
        <v>9</v>
      </c>
      <c r="B50" s="38" t="s">
        <v>69</v>
      </c>
      <c r="C50" s="39">
        <v>21224649.149999999</v>
      </c>
      <c r="D50" s="39">
        <v>5568118.79</v>
      </c>
      <c r="E50" s="40">
        <v>0.26234200000000002</v>
      </c>
      <c r="F50" s="39">
        <v>2866003.25</v>
      </c>
      <c r="G50" s="40">
        <v>0.13503200000000001</v>
      </c>
    </row>
    <row r="51" spans="1:7" ht="15.75" x14ac:dyDescent="0.25">
      <c r="A51" s="83"/>
      <c r="B51" s="35" t="s">
        <v>75</v>
      </c>
      <c r="C51" s="36">
        <v>6184567.8799999999</v>
      </c>
      <c r="D51" s="36">
        <v>1501112.48</v>
      </c>
      <c r="E51" s="37">
        <v>0.24271899999999999</v>
      </c>
      <c r="F51" s="36">
        <v>1032621.9</v>
      </c>
      <c r="G51" s="37">
        <v>0.16696800000000001</v>
      </c>
    </row>
    <row r="52" spans="1:7" ht="15.75" x14ac:dyDescent="0.25">
      <c r="A52" s="83"/>
      <c r="B52" s="35" t="s">
        <v>74</v>
      </c>
      <c r="C52" s="36">
        <v>7560859.5999999996</v>
      </c>
      <c r="D52" s="36">
        <v>2331992.27</v>
      </c>
      <c r="E52" s="37">
        <v>0.30842999999999998</v>
      </c>
      <c r="F52" s="36">
        <v>1228702.04</v>
      </c>
      <c r="G52" s="37">
        <v>0.16250800000000001</v>
      </c>
    </row>
    <row r="53" spans="1:7" ht="15.75" x14ac:dyDescent="0.25">
      <c r="A53" s="83"/>
      <c r="B53" s="35" t="s">
        <v>73</v>
      </c>
      <c r="C53" s="36">
        <v>2257987.9</v>
      </c>
      <c r="D53" s="36">
        <v>969530.05</v>
      </c>
      <c r="E53" s="37">
        <v>0.42937799999999998</v>
      </c>
      <c r="F53" s="36">
        <v>233367.53</v>
      </c>
      <c r="G53" s="37">
        <v>0.103352</v>
      </c>
    </row>
    <row r="54" spans="1:7" ht="15.75" x14ac:dyDescent="0.25">
      <c r="A54" s="83"/>
      <c r="B54" s="35" t="s">
        <v>70</v>
      </c>
      <c r="C54" s="36">
        <v>1495442</v>
      </c>
      <c r="D54" s="36">
        <v>146356.24</v>
      </c>
      <c r="E54" s="37">
        <v>9.7867999999999997E-2</v>
      </c>
      <c r="F54" s="36">
        <v>126556.24</v>
      </c>
      <c r="G54" s="37">
        <v>8.4627999999999995E-2</v>
      </c>
    </row>
    <row r="55" spans="1:7" ht="15.75" x14ac:dyDescent="0.25">
      <c r="A55" s="83"/>
      <c r="B55" s="35" t="s">
        <v>72</v>
      </c>
      <c r="C55" s="36">
        <v>2012146.77</v>
      </c>
      <c r="D55" s="36">
        <v>541167.75</v>
      </c>
      <c r="E55" s="37">
        <v>0.26895000000000002</v>
      </c>
      <c r="F55" s="36">
        <v>168535.54</v>
      </c>
      <c r="G55" s="37">
        <v>8.3759E-2</v>
      </c>
    </row>
    <row r="56" spans="1:7" ht="15.75" x14ac:dyDescent="0.25">
      <c r="A56" s="83"/>
      <c r="B56" s="35" t="s">
        <v>71</v>
      </c>
      <c r="C56" s="36">
        <v>1000000</v>
      </c>
      <c r="D56" s="36">
        <v>71000</v>
      </c>
      <c r="E56" s="37">
        <v>7.0999999999999994E-2</v>
      </c>
      <c r="F56" s="36">
        <v>71000</v>
      </c>
      <c r="G56" s="37">
        <v>7.0999999999999994E-2</v>
      </c>
    </row>
    <row r="57" spans="1:7" ht="15.75" x14ac:dyDescent="0.25">
      <c r="A57" s="83"/>
      <c r="B57" s="35" t="s">
        <v>76</v>
      </c>
      <c r="C57" s="36">
        <v>713645</v>
      </c>
      <c r="D57" s="36">
        <v>6960</v>
      </c>
      <c r="E57" s="37">
        <v>9.7529999999999995E-3</v>
      </c>
      <c r="F57" s="36">
        <v>5220</v>
      </c>
      <c r="G57" s="37">
        <v>7.3150000000000003E-3</v>
      </c>
    </row>
    <row r="58" spans="1:7" ht="15.75" x14ac:dyDescent="0.25">
      <c r="A58" s="82">
        <v>10</v>
      </c>
      <c r="B58" s="38" t="s">
        <v>111</v>
      </c>
      <c r="C58" s="39">
        <v>750000</v>
      </c>
      <c r="D58" s="39">
        <v>149189.9</v>
      </c>
      <c r="E58" s="40">
        <v>0.19892000000000001</v>
      </c>
      <c r="F58" s="39">
        <v>87880.9</v>
      </c>
      <c r="G58" s="40">
        <v>0.117175</v>
      </c>
    </row>
    <row r="59" spans="1:7" ht="15.75" x14ac:dyDescent="0.25">
      <c r="A59" s="83"/>
      <c r="B59" s="35" t="s">
        <v>112</v>
      </c>
      <c r="C59" s="36">
        <v>250000</v>
      </c>
      <c r="D59" s="36">
        <v>46726.9</v>
      </c>
      <c r="E59" s="37">
        <v>0.18690799999999999</v>
      </c>
      <c r="F59" s="36">
        <v>36286.9</v>
      </c>
      <c r="G59" s="37">
        <v>0.145148</v>
      </c>
    </row>
    <row r="60" spans="1:7" ht="15.75" x14ac:dyDescent="0.25">
      <c r="A60" s="83"/>
      <c r="B60" s="35" t="s">
        <v>113</v>
      </c>
      <c r="C60" s="36">
        <v>500000</v>
      </c>
      <c r="D60" s="36">
        <v>102463</v>
      </c>
      <c r="E60" s="37">
        <v>0.204926</v>
      </c>
      <c r="F60" s="36">
        <v>51594</v>
      </c>
      <c r="G60" s="37">
        <v>0.103188</v>
      </c>
    </row>
    <row r="61" spans="1:7" ht="15.75" x14ac:dyDescent="0.25">
      <c r="A61" s="82">
        <v>11</v>
      </c>
      <c r="B61" s="38" t="s">
        <v>106</v>
      </c>
      <c r="C61" s="39">
        <v>34343628.270000003</v>
      </c>
      <c r="D61" s="39">
        <v>7773077.6799999997</v>
      </c>
      <c r="E61" s="40">
        <v>0.22633200000000001</v>
      </c>
      <c r="F61" s="39">
        <v>3813036.88</v>
      </c>
      <c r="G61" s="40">
        <v>0.111026</v>
      </c>
    </row>
    <row r="62" spans="1:7" ht="15.75" x14ac:dyDescent="0.25">
      <c r="A62" s="83"/>
      <c r="B62" s="35" t="s">
        <v>107</v>
      </c>
      <c r="C62" s="36">
        <v>18863369.140000001</v>
      </c>
      <c r="D62" s="36">
        <v>5975249.2599999998</v>
      </c>
      <c r="E62" s="37">
        <v>0.31676500000000002</v>
      </c>
      <c r="F62" s="36">
        <v>3059910.14</v>
      </c>
      <c r="G62" s="37">
        <v>0.162214</v>
      </c>
    </row>
    <row r="63" spans="1:7" ht="15.75" x14ac:dyDescent="0.25">
      <c r="A63" s="83"/>
      <c r="B63" s="35" t="s">
        <v>109</v>
      </c>
      <c r="C63" s="36">
        <v>287500</v>
      </c>
      <c r="D63" s="36">
        <v>153463.88</v>
      </c>
      <c r="E63" s="37">
        <v>0.53378700000000001</v>
      </c>
      <c r="F63" s="36">
        <v>18279.400000000001</v>
      </c>
      <c r="G63" s="37">
        <v>6.3580999999999999E-2</v>
      </c>
    </row>
    <row r="64" spans="1:7" ht="15.75" x14ac:dyDescent="0.25">
      <c r="A64" s="83"/>
      <c r="B64" s="35" t="s">
        <v>108</v>
      </c>
      <c r="C64" s="36">
        <v>14340604.58</v>
      </c>
      <c r="D64" s="36">
        <v>1610350.79</v>
      </c>
      <c r="E64" s="37">
        <v>0.112293</v>
      </c>
      <c r="F64" s="36">
        <v>701073.59</v>
      </c>
      <c r="G64" s="37">
        <v>4.8887E-2</v>
      </c>
    </row>
    <row r="65" spans="1:7" ht="15.75" x14ac:dyDescent="0.25">
      <c r="A65" s="83"/>
      <c r="B65" s="35" t="s">
        <v>110</v>
      </c>
      <c r="C65" s="36">
        <v>852154.55</v>
      </c>
      <c r="D65" s="36">
        <v>34013.75</v>
      </c>
      <c r="E65" s="37">
        <v>3.9914999999999999E-2</v>
      </c>
      <c r="F65" s="36">
        <v>33773.75</v>
      </c>
      <c r="G65" s="37">
        <v>3.9633000000000002E-2</v>
      </c>
    </row>
    <row r="66" spans="1:7" ht="15.75" x14ac:dyDescent="0.25">
      <c r="A66" s="82">
        <v>12</v>
      </c>
      <c r="B66" s="38" t="s">
        <v>79</v>
      </c>
      <c r="C66" s="39">
        <v>58043775.609999999</v>
      </c>
      <c r="D66" s="39">
        <v>20378769.850000001</v>
      </c>
      <c r="E66" s="40">
        <v>0.35109299999999999</v>
      </c>
      <c r="F66" s="39">
        <v>6150871.3300000001</v>
      </c>
      <c r="G66" s="40">
        <v>0.10596999999999999</v>
      </c>
    </row>
    <row r="67" spans="1:7" ht="15.75" x14ac:dyDescent="0.25">
      <c r="A67" s="83"/>
      <c r="B67" s="35" t="s">
        <v>80</v>
      </c>
      <c r="C67" s="36">
        <v>1200000</v>
      </c>
      <c r="D67" s="36">
        <v>1100982.3899999999</v>
      </c>
      <c r="E67" s="37">
        <v>0.91748499999999999</v>
      </c>
      <c r="F67" s="36">
        <v>1075250.46</v>
      </c>
      <c r="G67" s="37">
        <v>0.89604200000000001</v>
      </c>
    </row>
    <row r="68" spans="1:7" ht="15.75" x14ac:dyDescent="0.25">
      <c r="A68" s="83"/>
      <c r="B68" s="35" t="s">
        <v>82</v>
      </c>
      <c r="C68" s="36">
        <v>1209772.3700000001</v>
      </c>
      <c r="D68" s="36">
        <v>299296</v>
      </c>
      <c r="E68" s="37">
        <v>0.24739900000000001</v>
      </c>
      <c r="F68" s="36">
        <v>269696</v>
      </c>
      <c r="G68" s="37">
        <v>0.22293099999999999</v>
      </c>
    </row>
    <row r="69" spans="1:7" ht="15.75" x14ac:dyDescent="0.25">
      <c r="A69" s="83"/>
      <c r="B69" s="35" t="s">
        <v>83</v>
      </c>
      <c r="C69" s="36">
        <v>16535856.73</v>
      </c>
      <c r="D69" s="36">
        <v>5873196.04</v>
      </c>
      <c r="E69" s="37">
        <v>0.35517900000000002</v>
      </c>
      <c r="F69" s="36">
        <v>1870795.46</v>
      </c>
      <c r="G69" s="37">
        <v>0.113136</v>
      </c>
    </row>
    <row r="70" spans="1:7" ht="15.75" x14ac:dyDescent="0.25">
      <c r="A70" s="83"/>
      <c r="B70" s="35" t="s">
        <v>81</v>
      </c>
      <c r="C70" s="36">
        <v>39098146.509999998</v>
      </c>
      <c r="D70" s="36">
        <v>13105295.42</v>
      </c>
      <c r="E70" s="37">
        <v>0.33518999999999999</v>
      </c>
      <c r="F70" s="36">
        <v>2935129.41</v>
      </c>
      <c r="G70" s="37">
        <v>7.5070999999999999E-2</v>
      </c>
    </row>
    <row r="71" spans="1:7" ht="15.75" x14ac:dyDescent="0.25">
      <c r="A71" s="82">
        <v>13</v>
      </c>
      <c r="B71" s="38" t="s">
        <v>126</v>
      </c>
      <c r="C71" s="39">
        <v>6729700.0099999998</v>
      </c>
      <c r="D71" s="39">
        <v>807171.81</v>
      </c>
      <c r="E71" s="40">
        <v>0.11994199999999999</v>
      </c>
      <c r="F71" s="39">
        <v>211136.63</v>
      </c>
      <c r="G71" s="40">
        <v>3.1373999999999999E-2</v>
      </c>
    </row>
    <row r="72" spans="1:7" ht="15.75" x14ac:dyDescent="0.25">
      <c r="A72" s="83"/>
      <c r="B72" s="35" t="s">
        <v>127</v>
      </c>
      <c r="C72" s="36">
        <v>6729700.0099999998</v>
      </c>
      <c r="D72" s="36">
        <v>807171.81</v>
      </c>
      <c r="E72" s="37">
        <v>0.11994199999999999</v>
      </c>
      <c r="F72" s="36">
        <v>211136.63</v>
      </c>
      <c r="G72" s="37">
        <v>3.1373999999999999E-2</v>
      </c>
    </row>
    <row r="73" spans="1:7" ht="15.75" x14ac:dyDescent="0.25">
      <c r="A73" s="82">
        <v>14</v>
      </c>
      <c r="B73" s="38" t="s">
        <v>114</v>
      </c>
      <c r="C73" s="39">
        <v>47187781.299999997</v>
      </c>
      <c r="D73" s="39">
        <v>4352787.6500000004</v>
      </c>
      <c r="E73" s="40">
        <v>9.2244000000000007E-2</v>
      </c>
      <c r="F73" s="39">
        <v>1420951.6</v>
      </c>
      <c r="G73" s="40">
        <v>3.0113000000000001E-2</v>
      </c>
    </row>
    <row r="74" spans="1:7" ht="15.75" x14ac:dyDescent="0.25">
      <c r="A74" s="83"/>
      <c r="B74" s="35" t="s">
        <v>116</v>
      </c>
      <c r="C74" s="36">
        <v>4572978.3899999997</v>
      </c>
      <c r="D74" s="36">
        <v>843367.68</v>
      </c>
      <c r="E74" s="37">
        <v>0.184424</v>
      </c>
      <c r="F74" s="36">
        <v>304269.52</v>
      </c>
      <c r="G74" s="37">
        <v>6.6535999999999998E-2</v>
      </c>
    </row>
    <row r="75" spans="1:7" ht="15.75" x14ac:dyDescent="0.25">
      <c r="A75" s="83"/>
      <c r="B75" s="35" t="s">
        <v>115</v>
      </c>
      <c r="C75" s="36">
        <v>3518688.61</v>
      </c>
      <c r="D75" s="36">
        <v>343336.35</v>
      </c>
      <c r="E75" s="37">
        <v>9.7574999999999995E-2</v>
      </c>
      <c r="F75" s="36">
        <v>168285.93</v>
      </c>
      <c r="G75" s="37">
        <v>4.7826E-2</v>
      </c>
    </row>
    <row r="76" spans="1:7" ht="15.75" x14ac:dyDescent="0.25">
      <c r="A76" s="83"/>
      <c r="B76" s="35" t="s">
        <v>119</v>
      </c>
      <c r="C76" s="36">
        <v>4227567.4000000004</v>
      </c>
      <c r="D76" s="36">
        <v>319624.49</v>
      </c>
      <c r="E76" s="37">
        <v>7.5605000000000006E-2</v>
      </c>
      <c r="F76" s="36">
        <v>189980.58</v>
      </c>
      <c r="G76" s="37">
        <v>4.4939E-2</v>
      </c>
    </row>
    <row r="77" spans="1:7" ht="15.75" x14ac:dyDescent="0.25">
      <c r="A77" s="83"/>
      <c r="B77" s="35" t="s">
        <v>117</v>
      </c>
      <c r="C77" s="36">
        <v>4909755.92</v>
      </c>
      <c r="D77" s="36">
        <v>685207.18</v>
      </c>
      <c r="E77" s="37">
        <v>0.13955999999999999</v>
      </c>
      <c r="F77" s="36">
        <v>160164.37</v>
      </c>
      <c r="G77" s="37">
        <v>3.2621999999999998E-2</v>
      </c>
    </row>
    <row r="78" spans="1:7" ht="15.75" x14ac:dyDescent="0.25">
      <c r="A78" s="83"/>
      <c r="B78" s="35" t="s">
        <v>121</v>
      </c>
      <c r="C78" s="36">
        <v>6001711.5300000003</v>
      </c>
      <c r="D78" s="36">
        <v>463020.47</v>
      </c>
      <c r="E78" s="37">
        <v>7.7147999999999994E-2</v>
      </c>
      <c r="F78" s="36">
        <v>183675</v>
      </c>
      <c r="G78" s="37">
        <v>3.0603999999999999E-2</v>
      </c>
    </row>
    <row r="79" spans="1:7" ht="15.75" x14ac:dyDescent="0.25">
      <c r="A79" s="83"/>
      <c r="B79" s="35" t="s">
        <v>125</v>
      </c>
      <c r="C79" s="36">
        <v>6192548.1600000001</v>
      </c>
      <c r="D79" s="36">
        <v>249547.76</v>
      </c>
      <c r="E79" s="37">
        <v>4.0298E-2</v>
      </c>
      <c r="F79" s="36">
        <v>164371.16</v>
      </c>
      <c r="G79" s="37">
        <v>2.6543000000000001E-2</v>
      </c>
    </row>
    <row r="80" spans="1:7" ht="15.75" x14ac:dyDescent="0.25">
      <c r="A80" s="83"/>
      <c r="B80" s="35" t="s">
        <v>118</v>
      </c>
      <c r="C80" s="36">
        <v>1397265.19</v>
      </c>
      <c r="D80" s="36">
        <v>55740.84</v>
      </c>
      <c r="E80" s="37">
        <v>3.9892999999999998E-2</v>
      </c>
      <c r="F80" s="36">
        <v>32164.639999999999</v>
      </c>
      <c r="G80" s="37">
        <v>2.3019999999999999E-2</v>
      </c>
    </row>
    <row r="81" spans="1:7" ht="15.75" x14ac:dyDescent="0.25">
      <c r="A81" s="83"/>
      <c r="B81" s="35" t="s">
        <v>123</v>
      </c>
      <c r="C81" s="36">
        <v>1583224.23</v>
      </c>
      <c r="D81" s="36">
        <v>89252.05</v>
      </c>
      <c r="E81" s="37">
        <v>5.6374E-2</v>
      </c>
      <c r="F81" s="36">
        <v>25282.720000000001</v>
      </c>
      <c r="G81" s="37">
        <v>1.5969000000000001E-2</v>
      </c>
    </row>
    <row r="82" spans="1:7" ht="15.75" x14ac:dyDescent="0.25">
      <c r="A82" s="83"/>
      <c r="B82" s="35" t="s">
        <v>120</v>
      </c>
      <c r="C82" s="36">
        <v>3864404.4</v>
      </c>
      <c r="D82" s="36">
        <v>147221</v>
      </c>
      <c r="E82" s="37">
        <v>3.8096999999999999E-2</v>
      </c>
      <c r="F82" s="36">
        <v>55261.55</v>
      </c>
      <c r="G82" s="37">
        <v>1.43E-2</v>
      </c>
    </row>
    <row r="83" spans="1:7" ht="15.75" x14ac:dyDescent="0.25">
      <c r="A83" s="83"/>
      <c r="B83" s="35" t="s">
        <v>124</v>
      </c>
      <c r="C83" s="36">
        <v>5913103.3200000003</v>
      </c>
      <c r="D83" s="36">
        <v>571291.44999999995</v>
      </c>
      <c r="E83" s="37">
        <v>9.6614000000000005E-2</v>
      </c>
      <c r="F83" s="36">
        <v>77105.38</v>
      </c>
      <c r="G83" s="37">
        <v>1.304E-2</v>
      </c>
    </row>
    <row r="84" spans="1:7" ht="15.75" x14ac:dyDescent="0.25">
      <c r="A84" s="83"/>
      <c r="B84" s="35" t="s">
        <v>122</v>
      </c>
      <c r="C84" s="36">
        <v>5006534.1500000004</v>
      </c>
      <c r="D84" s="36">
        <v>585178.38</v>
      </c>
      <c r="E84" s="37">
        <v>0.116883</v>
      </c>
      <c r="F84" s="36">
        <v>60390.75</v>
      </c>
      <c r="G84" s="37">
        <v>1.2062E-2</v>
      </c>
    </row>
    <row r="85" spans="1:7" x14ac:dyDescent="0.25">
      <c r="A85" s="78" t="s">
        <v>128</v>
      </c>
      <c r="B85" s="79"/>
      <c r="C85" s="41">
        <v>776340663.17999995</v>
      </c>
      <c r="D85" s="41">
        <v>384306664.99000001</v>
      </c>
      <c r="E85" s="42">
        <v>0.49502299999999999</v>
      </c>
      <c r="F85" s="41">
        <v>164967166.33000001</v>
      </c>
      <c r="G85" s="42">
        <v>0.21249299999999999</v>
      </c>
    </row>
    <row r="86" spans="1:7" ht="6.95" customHeight="1" x14ac:dyDescent="0.25"/>
    <row r="87" spans="1:7" ht="6.95" customHeight="1" x14ac:dyDescent="0.25"/>
    <row r="88" spans="1:7" x14ac:dyDescent="0.25"/>
    <row r="89" spans="1:7" ht="15.75" x14ac:dyDescent="0.25">
      <c r="A89" s="43"/>
      <c r="B89" s="43"/>
      <c r="C89" s="43"/>
      <c r="D89" s="43"/>
      <c r="E89" s="43"/>
      <c r="F89" s="43"/>
      <c r="G89" s="43"/>
    </row>
    <row r="90" spans="1:7" x14ac:dyDescent="0.25">
      <c r="A90" s="80"/>
      <c r="B90" s="81"/>
      <c r="C90" s="81"/>
      <c r="D90" s="81"/>
      <c r="E90" s="81"/>
      <c r="F90" s="81"/>
      <c r="G90" s="81"/>
    </row>
    <row r="91" spans="1:7" ht="15.75" x14ac:dyDescent="0.25">
      <c r="A91" s="76" t="s">
        <v>129</v>
      </c>
      <c r="B91" s="77"/>
      <c r="C91" s="77"/>
      <c r="D91" s="77"/>
      <c r="E91" s="77"/>
      <c r="F91" s="77"/>
      <c r="G91" s="77"/>
    </row>
    <row r="92" spans="1:7" ht="15.75" x14ac:dyDescent="0.25">
      <c r="A92" s="76" t="s">
        <v>142</v>
      </c>
      <c r="B92" s="77"/>
      <c r="C92" s="77"/>
      <c r="D92" s="77"/>
      <c r="E92" s="77"/>
      <c r="F92" s="77"/>
      <c r="G92" s="77"/>
    </row>
    <row r="93" spans="1:7" ht="38.25" x14ac:dyDescent="0.25">
      <c r="A93" s="34" t="s">
        <v>130</v>
      </c>
      <c r="B93" s="34" t="s">
        <v>131</v>
      </c>
      <c r="C93" s="33" t="s">
        <v>18</v>
      </c>
      <c r="D93" s="33" t="s">
        <v>19</v>
      </c>
      <c r="E93" s="33" t="s">
        <v>41</v>
      </c>
      <c r="F93" s="33" t="s">
        <v>21</v>
      </c>
      <c r="G93" s="33" t="s">
        <v>42</v>
      </c>
    </row>
    <row r="94" spans="1:7" ht="15.75" x14ac:dyDescent="0.25">
      <c r="A94" s="44">
        <v>1</v>
      </c>
      <c r="B94" s="35" t="s">
        <v>49</v>
      </c>
      <c r="C94" s="36">
        <v>30000000</v>
      </c>
      <c r="D94" s="36">
        <v>11021324.32</v>
      </c>
      <c r="E94" s="37">
        <v>0.36737700000000001</v>
      </c>
      <c r="F94" s="36">
        <v>11008871.32</v>
      </c>
      <c r="G94" s="37">
        <v>0.36696200000000001</v>
      </c>
    </row>
    <row r="95" spans="1:7" ht="15.75" x14ac:dyDescent="0.25">
      <c r="A95" s="44">
        <v>2</v>
      </c>
      <c r="B95" s="35" t="s">
        <v>43</v>
      </c>
      <c r="C95" s="36">
        <v>113453021.15000001</v>
      </c>
      <c r="D95" s="36">
        <v>77222946.849999994</v>
      </c>
      <c r="E95" s="37">
        <v>0.68066000000000004</v>
      </c>
      <c r="F95" s="36">
        <v>30216280.57</v>
      </c>
      <c r="G95" s="37">
        <v>0.26633299999999999</v>
      </c>
    </row>
    <row r="96" spans="1:7" ht="15.75" x14ac:dyDescent="0.25">
      <c r="A96" s="44">
        <v>3</v>
      </c>
      <c r="B96" s="35" t="s">
        <v>65</v>
      </c>
      <c r="C96" s="36">
        <v>21749973.289999999</v>
      </c>
      <c r="D96" s="36">
        <v>6568708.3600000003</v>
      </c>
      <c r="E96" s="37">
        <v>0.30201</v>
      </c>
      <c r="F96" s="36">
        <v>5509842.5300000003</v>
      </c>
      <c r="G96" s="37">
        <v>0.253326</v>
      </c>
    </row>
    <row r="97" spans="1:7" ht="15.75" x14ac:dyDescent="0.25">
      <c r="A97" s="44">
        <v>4</v>
      </c>
      <c r="B97" s="35" t="s">
        <v>59</v>
      </c>
      <c r="C97" s="36">
        <v>399774806.06999999</v>
      </c>
      <c r="D97" s="36">
        <v>225740595.09</v>
      </c>
      <c r="E97" s="37">
        <v>0.56466899999999998</v>
      </c>
      <c r="F97" s="36">
        <v>94858948.359999999</v>
      </c>
      <c r="G97" s="37">
        <v>0.23728099999999999</v>
      </c>
    </row>
    <row r="98" spans="1:7" ht="15.75" x14ac:dyDescent="0.25">
      <c r="A98" s="44">
        <v>5</v>
      </c>
      <c r="B98" s="35" t="s">
        <v>90</v>
      </c>
      <c r="C98" s="36">
        <v>14861460.09</v>
      </c>
      <c r="D98" s="36">
        <v>8366071.96</v>
      </c>
      <c r="E98" s="37">
        <v>0.56293700000000002</v>
      </c>
      <c r="F98" s="36">
        <v>3275640.74</v>
      </c>
      <c r="G98" s="37">
        <v>0.220412</v>
      </c>
    </row>
    <row r="99" spans="1:7" ht="15.75" x14ac:dyDescent="0.25">
      <c r="A99" s="44">
        <v>6</v>
      </c>
      <c r="B99" s="35" t="s">
        <v>51</v>
      </c>
      <c r="C99" s="36">
        <v>19810408.539999999</v>
      </c>
      <c r="D99" s="36">
        <v>13711313.560000001</v>
      </c>
      <c r="E99" s="37">
        <v>0.69212700000000005</v>
      </c>
      <c r="F99" s="36">
        <v>4316718.3</v>
      </c>
      <c r="G99" s="37">
        <v>0.21790200000000001</v>
      </c>
    </row>
    <row r="100" spans="1:7" ht="15.75" x14ac:dyDescent="0.25">
      <c r="A100" s="44">
        <v>7</v>
      </c>
      <c r="B100" s="35" t="s">
        <v>103</v>
      </c>
      <c r="C100" s="36">
        <v>1500000</v>
      </c>
      <c r="D100" s="36">
        <v>406441.4</v>
      </c>
      <c r="E100" s="37">
        <v>0.27096100000000001</v>
      </c>
      <c r="F100" s="36">
        <v>247353.05</v>
      </c>
      <c r="G100" s="37">
        <v>0.16490199999999999</v>
      </c>
    </row>
    <row r="101" spans="1:7" ht="15.75" x14ac:dyDescent="0.25">
      <c r="A101" s="44">
        <v>8</v>
      </c>
      <c r="B101" s="35" t="s">
        <v>84</v>
      </c>
      <c r="C101" s="36">
        <v>6911459.7000000002</v>
      </c>
      <c r="D101" s="36">
        <v>2240147.77</v>
      </c>
      <c r="E101" s="37">
        <v>0.32412099999999999</v>
      </c>
      <c r="F101" s="36">
        <v>983630.87</v>
      </c>
      <c r="G101" s="37">
        <v>0.142319</v>
      </c>
    </row>
    <row r="102" spans="1:7" ht="15.75" x14ac:dyDescent="0.25">
      <c r="A102" s="44">
        <v>9</v>
      </c>
      <c r="B102" s="35" t="s">
        <v>69</v>
      </c>
      <c r="C102" s="36">
        <v>21224649.149999999</v>
      </c>
      <c r="D102" s="36">
        <v>5568118.79</v>
      </c>
      <c r="E102" s="37">
        <v>0.26234200000000002</v>
      </c>
      <c r="F102" s="36">
        <v>2866003.25</v>
      </c>
      <c r="G102" s="37">
        <v>0.13503200000000001</v>
      </c>
    </row>
    <row r="103" spans="1:7" ht="15.75" x14ac:dyDescent="0.25">
      <c r="A103" s="44">
        <v>10</v>
      </c>
      <c r="B103" s="35" t="s">
        <v>111</v>
      </c>
      <c r="C103" s="36">
        <v>750000</v>
      </c>
      <c r="D103" s="36">
        <v>149189.9</v>
      </c>
      <c r="E103" s="37">
        <v>0.19892000000000001</v>
      </c>
      <c r="F103" s="36">
        <v>87880.9</v>
      </c>
      <c r="G103" s="37">
        <v>0.117175</v>
      </c>
    </row>
    <row r="104" spans="1:7" ht="15.75" x14ac:dyDescent="0.25">
      <c r="A104" s="44">
        <v>11</v>
      </c>
      <c r="B104" s="35" t="s">
        <v>106</v>
      </c>
      <c r="C104" s="36">
        <v>34343628.270000003</v>
      </c>
      <c r="D104" s="36">
        <v>7773077.6799999997</v>
      </c>
      <c r="E104" s="37">
        <v>0.22633200000000001</v>
      </c>
      <c r="F104" s="36">
        <v>3813036.88</v>
      </c>
      <c r="G104" s="37">
        <v>0.111026</v>
      </c>
    </row>
    <row r="105" spans="1:7" ht="15.75" x14ac:dyDescent="0.25">
      <c r="A105" s="44">
        <v>12</v>
      </c>
      <c r="B105" s="35" t="s">
        <v>79</v>
      </c>
      <c r="C105" s="36">
        <v>58043775.609999999</v>
      </c>
      <c r="D105" s="36">
        <v>20378769.850000001</v>
      </c>
      <c r="E105" s="37">
        <v>0.35109299999999999</v>
      </c>
      <c r="F105" s="36">
        <v>6150871.3300000001</v>
      </c>
      <c r="G105" s="37">
        <v>0.10596999999999999</v>
      </c>
    </row>
    <row r="106" spans="1:7" ht="15.75" x14ac:dyDescent="0.25">
      <c r="A106" s="44">
        <v>13</v>
      </c>
      <c r="B106" s="35" t="s">
        <v>126</v>
      </c>
      <c r="C106" s="36">
        <v>6729700.0099999998</v>
      </c>
      <c r="D106" s="36">
        <v>807171.81</v>
      </c>
      <c r="E106" s="37">
        <v>0.11994199999999999</v>
      </c>
      <c r="F106" s="36">
        <v>211136.63</v>
      </c>
      <c r="G106" s="37">
        <v>3.1373999999999999E-2</v>
      </c>
    </row>
    <row r="107" spans="1:7" ht="15.75" x14ac:dyDescent="0.25">
      <c r="A107" s="44">
        <v>14</v>
      </c>
      <c r="B107" s="35" t="s">
        <v>114</v>
      </c>
      <c r="C107" s="36">
        <v>47187781.299999997</v>
      </c>
      <c r="D107" s="36">
        <v>4352787.6500000004</v>
      </c>
      <c r="E107" s="37">
        <v>9.2244000000000007E-2</v>
      </c>
      <c r="F107" s="36">
        <v>1420951.6</v>
      </c>
      <c r="G107" s="37">
        <v>3.0113000000000001E-2</v>
      </c>
    </row>
    <row r="108" spans="1:7" x14ac:dyDescent="0.25">
      <c r="A108" s="78" t="s">
        <v>128</v>
      </c>
      <c r="B108" s="79"/>
      <c r="C108" s="41">
        <v>776340663.17999995</v>
      </c>
      <c r="D108" s="41">
        <v>384306664.99000001</v>
      </c>
      <c r="E108" s="42">
        <v>0.49502299999999999</v>
      </c>
      <c r="F108" s="41">
        <v>164967166.33000001</v>
      </c>
      <c r="G108" s="42">
        <v>0.21249299999999999</v>
      </c>
    </row>
    <row r="109" spans="1:7" ht="6.95" customHeight="1" x14ac:dyDescent="0.25"/>
    <row r="110" spans="1:7" x14ac:dyDescent="0.25"/>
    <row r="111" spans="1:7" ht="15.75" x14ac:dyDescent="0.25">
      <c r="A111" s="43"/>
      <c r="B111" s="43"/>
      <c r="C111" s="43"/>
      <c r="D111" s="43"/>
      <c r="E111" s="43"/>
      <c r="F111" s="43"/>
      <c r="G111" s="43"/>
    </row>
    <row r="112" spans="1:7" x14ac:dyDescent="0.25"/>
    <row r="113" spans="1:7" ht="15.75" x14ac:dyDescent="0.25">
      <c r="A113" s="76" t="s">
        <v>37</v>
      </c>
      <c r="B113" s="77"/>
      <c r="C113" s="77"/>
      <c r="D113" s="77"/>
      <c r="E113" s="77"/>
      <c r="F113" s="77"/>
      <c r="G113" s="77"/>
    </row>
    <row r="114" spans="1:7" ht="15.75" x14ac:dyDescent="0.25">
      <c r="A114" s="76" t="s">
        <v>142</v>
      </c>
      <c r="B114" s="77"/>
      <c r="C114" s="77"/>
      <c r="D114" s="77"/>
      <c r="E114" s="77"/>
      <c r="F114" s="77"/>
      <c r="G114" s="77"/>
    </row>
    <row r="115" spans="1:7" ht="38.25" x14ac:dyDescent="0.25">
      <c r="A115" s="34" t="s">
        <v>130</v>
      </c>
      <c r="B115" s="34" t="s">
        <v>132</v>
      </c>
      <c r="C115" s="33" t="s">
        <v>18</v>
      </c>
      <c r="D115" s="33" t="s">
        <v>19</v>
      </c>
      <c r="E115" s="33" t="s">
        <v>41</v>
      </c>
      <c r="F115" s="33" t="s">
        <v>21</v>
      </c>
      <c r="G115" s="33" t="s">
        <v>42</v>
      </c>
    </row>
    <row r="116" spans="1:7" ht="15.75" x14ac:dyDescent="0.25">
      <c r="A116" s="44">
        <v>1</v>
      </c>
      <c r="B116" s="35" t="s">
        <v>91</v>
      </c>
      <c r="C116" s="36">
        <v>2903.5</v>
      </c>
      <c r="D116" s="36">
        <v>2903.5</v>
      </c>
      <c r="E116" s="37">
        <v>1</v>
      </c>
      <c r="F116" s="36">
        <v>2903.5</v>
      </c>
      <c r="G116" s="37">
        <v>1</v>
      </c>
    </row>
    <row r="117" spans="1:7" ht="15.75" x14ac:dyDescent="0.25">
      <c r="A117" s="44">
        <v>2</v>
      </c>
      <c r="B117" s="35" t="s">
        <v>93</v>
      </c>
      <c r="C117" s="36">
        <v>11887.26</v>
      </c>
      <c r="D117" s="36">
        <v>11887.26</v>
      </c>
      <c r="E117" s="37">
        <v>1</v>
      </c>
      <c r="F117" s="36">
        <v>11887.26</v>
      </c>
      <c r="G117" s="37">
        <v>1</v>
      </c>
    </row>
    <row r="118" spans="1:7" ht="15.75" x14ac:dyDescent="0.25">
      <c r="A118" s="44">
        <v>3</v>
      </c>
      <c r="B118" s="35" t="s">
        <v>94</v>
      </c>
      <c r="C118" s="36">
        <v>4572.3999999999996</v>
      </c>
      <c r="D118" s="36">
        <v>4572.3999999999996</v>
      </c>
      <c r="E118" s="37">
        <v>1</v>
      </c>
      <c r="F118" s="36">
        <v>4572.3999999999996</v>
      </c>
      <c r="G118" s="37">
        <v>1</v>
      </c>
    </row>
    <row r="119" spans="1:7" ht="15.75" x14ac:dyDescent="0.25">
      <c r="A119" s="44">
        <v>4</v>
      </c>
      <c r="B119" s="35" t="s">
        <v>95</v>
      </c>
      <c r="C119" s="36">
        <v>9780</v>
      </c>
      <c r="D119" s="36">
        <v>9780</v>
      </c>
      <c r="E119" s="37">
        <v>1</v>
      </c>
      <c r="F119" s="36">
        <v>9780</v>
      </c>
      <c r="G119" s="37">
        <v>1</v>
      </c>
    </row>
    <row r="120" spans="1:7" ht="15.75" x14ac:dyDescent="0.25">
      <c r="A120" s="44">
        <v>5</v>
      </c>
      <c r="B120" s="35" t="s">
        <v>96</v>
      </c>
      <c r="C120" s="36">
        <v>13192.22</v>
      </c>
      <c r="D120" s="36">
        <v>13192.22</v>
      </c>
      <c r="E120" s="37">
        <v>1</v>
      </c>
      <c r="F120" s="36">
        <v>13192.22</v>
      </c>
      <c r="G120" s="37">
        <v>1</v>
      </c>
    </row>
    <row r="121" spans="1:7" ht="15.75" x14ac:dyDescent="0.25">
      <c r="A121" s="44">
        <v>6</v>
      </c>
      <c r="B121" s="35" t="s">
        <v>97</v>
      </c>
      <c r="C121" s="36">
        <v>206700</v>
      </c>
      <c r="D121" s="36">
        <v>206700</v>
      </c>
      <c r="E121" s="37">
        <v>1</v>
      </c>
      <c r="F121" s="36">
        <v>206700</v>
      </c>
      <c r="G121" s="37">
        <v>1</v>
      </c>
    </row>
    <row r="122" spans="1:7" ht="15.75" x14ac:dyDescent="0.25">
      <c r="A122" s="44">
        <v>7</v>
      </c>
      <c r="B122" s="35" t="s">
        <v>98</v>
      </c>
      <c r="C122" s="36">
        <v>14400</v>
      </c>
      <c r="D122" s="36">
        <v>14400</v>
      </c>
      <c r="E122" s="37">
        <v>1</v>
      </c>
      <c r="F122" s="36">
        <v>14400</v>
      </c>
      <c r="G122" s="37">
        <v>1</v>
      </c>
    </row>
    <row r="123" spans="1:7" ht="15.75" x14ac:dyDescent="0.25">
      <c r="A123" s="44">
        <v>8</v>
      </c>
      <c r="B123" s="35" t="s">
        <v>99</v>
      </c>
      <c r="C123" s="36">
        <v>3094</v>
      </c>
      <c r="D123" s="36">
        <v>3094</v>
      </c>
      <c r="E123" s="37">
        <v>1</v>
      </c>
      <c r="F123" s="36">
        <v>3094</v>
      </c>
      <c r="G123" s="37">
        <v>1</v>
      </c>
    </row>
    <row r="124" spans="1:7" ht="15.75" x14ac:dyDescent="0.25">
      <c r="A124" s="44">
        <v>9</v>
      </c>
      <c r="B124" s="35" t="s">
        <v>100</v>
      </c>
      <c r="C124" s="36">
        <v>93923.02</v>
      </c>
      <c r="D124" s="36">
        <v>93923.02</v>
      </c>
      <c r="E124" s="37">
        <v>1</v>
      </c>
      <c r="F124" s="36">
        <v>93923.02</v>
      </c>
      <c r="G124" s="37">
        <v>1</v>
      </c>
    </row>
    <row r="125" spans="1:7" ht="15.75" x14ac:dyDescent="0.25">
      <c r="A125" s="44">
        <v>10</v>
      </c>
      <c r="B125" s="35" t="s">
        <v>80</v>
      </c>
      <c r="C125" s="36">
        <v>1200000</v>
      </c>
      <c r="D125" s="36">
        <v>1100982.3899999999</v>
      </c>
      <c r="E125" s="37">
        <v>0.91748499999999999</v>
      </c>
      <c r="F125" s="36">
        <v>1075250.46</v>
      </c>
      <c r="G125" s="37">
        <v>0.89604200000000001</v>
      </c>
    </row>
    <row r="126" spans="1:7" ht="15.75" x14ac:dyDescent="0.25">
      <c r="A126" s="44">
        <v>11</v>
      </c>
      <c r="B126" s="35" t="s">
        <v>49</v>
      </c>
      <c r="C126" s="36">
        <v>29637812</v>
      </c>
      <c r="D126" s="36">
        <v>11004752.32</v>
      </c>
      <c r="E126" s="37">
        <v>0.37130800000000003</v>
      </c>
      <c r="F126" s="36">
        <v>11004752.32</v>
      </c>
      <c r="G126" s="37">
        <v>0.37130800000000003</v>
      </c>
    </row>
    <row r="127" spans="1:7" ht="15.75" x14ac:dyDescent="0.25">
      <c r="A127" s="44">
        <v>12</v>
      </c>
      <c r="B127" s="35" t="s">
        <v>101</v>
      </c>
      <c r="C127" s="36">
        <v>180000</v>
      </c>
      <c r="D127" s="36">
        <v>67239.570000000007</v>
      </c>
      <c r="E127" s="37">
        <v>0.37355300000000002</v>
      </c>
      <c r="F127" s="36">
        <v>50742.18</v>
      </c>
      <c r="G127" s="37">
        <v>0.28190100000000001</v>
      </c>
    </row>
    <row r="128" spans="1:7" ht="15.75" x14ac:dyDescent="0.25">
      <c r="A128" s="44">
        <v>13</v>
      </c>
      <c r="B128" s="35" t="s">
        <v>86</v>
      </c>
      <c r="C128" s="36">
        <v>1393825.71</v>
      </c>
      <c r="D128" s="36">
        <v>674570.81</v>
      </c>
      <c r="E128" s="37">
        <v>0.48397099999999998</v>
      </c>
      <c r="F128" s="36">
        <v>378672.49</v>
      </c>
      <c r="G128" s="37">
        <v>0.271679</v>
      </c>
    </row>
    <row r="129" spans="1:7" ht="15.75" x14ac:dyDescent="0.25">
      <c r="A129" s="44">
        <v>14</v>
      </c>
      <c r="B129" s="35" t="s">
        <v>85</v>
      </c>
      <c r="C129" s="36">
        <v>1453262.51</v>
      </c>
      <c r="D129" s="36">
        <v>829481.36</v>
      </c>
      <c r="E129" s="37">
        <v>0.57077199999999995</v>
      </c>
      <c r="F129" s="36">
        <v>342627.57</v>
      </c>
      <c r="G129" s="37">
        <v>0.235764</v>
      </c>
    </row>
    <row r="130" spans="1:7" ht="15.75" x14ac:dyDescent="0.25">
      <c r="A130" s="44">
        <v>15</v>
      </c>
      <c r="B130" s="35" t="s">
        <v>82</v>
      </c>
      <c r="C130" s="36">
        <v>1209772.3700000001</v>
      </c>
      <c r="D130" s="36">
        <v>299296</v>
      </c>
      <c r="E130" s="37">
        <v>0.24739900000000001</v>
      </c>
      <c r="F130" s="36">
        <v>269696</v>
      </c>
      <c r="G130" s="37">
        <v>0.22293099999999999</v>
      </c>
    </row>
    <row r="131" spans="1:7" ht="15.75" x14ac:dyDescent="0.25">
      <c r="A131" s="44">
        <v>16</v>
      </c>
      <c r="B131" s="35" t="s">
        <v>57</v>
      </c>
      <c r="C131" s="36">
        <v>19296134.640000001</v>
      </c>
      <c r="D131" s="36">
        <v>13499476.17</v>
      </c>
      <c r="E131" s="37">
        <v>0.69959499999999997</v>
      </c>
      <c r="F131" s="36">
        <v>4190776.31</v>
      </c>
      <c r="G131" s="37">
        <v>0.21718199999999999</v>
      </c>
    </row>
    <row r="132" spans="1:7" ht="15.75" x14ac:dyDescent="0.25">
      <c r="A132" s="44">
        <v>17</v>
      </c>
      <c r="B132" s="35" t="s">
        <v>102</v>
      </c>
      <c r="C132" s="36">
        <v>14321007.689999999</v>
      </c>
      <c r="D132" s="36">
        <v>7938379.9900000002</v>
      </c>
      <c r="E132" s="37">
        <v>0.55431699999999995</v>
      </c>
      <c r="F132" s="36">
        <v>2864446.16</v>
      </c>
      <c r="G132" s="37">
        <v>0.200017</v>
      </c>
    </row>
    <row r="133" spans="1:7" ht="15.75" x14ac:dyDescent="0.25">
      <c r="A133" s="44">
        <v>18</v>
      </c>
      <c r="B133" s="35" t="s">
        <v>60</v>
      </c>
      <c r="C133" s="36">
        <v>13783394.49</v>
      </c>
      <c r="D133" s="36">
        <v>8115468.1399999997</v>
      </c>
      <c r="E133" s="37">
        <v>0.58878600000000003</v>
      </c>
      <c r="F133" s="36">
        <v>2686371.77</v>
      </c>
      <c r="G133" s="37">
        <v>0.19489899999999999</v>
      </c>
    </row>
    <row r="134" spans="1:7" ht="15.75" x14ac:dyDescent="0.25">
      <c r="A134" s="44">
        <v>19</v>
      </c>
      <c r="B134" s="35" t="s">
        <v>105</v>
      </c>
      <c r="C134" s="36">
        <v>1500000</v>
      </c>
      <c r="D134" s="36">
        <v>406441.4</v>
      </c>
      <c r="E134" s="37">
        <v>0.27096100000000001</v>
      </c>
      <c r="F134" s="36">
        <v>247353.05</v>
      </c>
      <c r="G134" s="37">
        <v>0.16490199999999999</v>
      </c>
    </row>
    <row r="135" spans="1:7" ht="15.75" x14ac:dyDescent="0.25">
      <c r="A135" s="44">
        <v>20</v>
      </c>
      <c r="B135" s="35" t="s">
        <v>68</v>
      </c>
      <c r="C135" s="36">
        <v>9931566.4199999999</v>
      </c>
      <c r="D135" s="36">
        <v>1894823</v>
      </c>
      <c r="E135" s="37">
        <v>0.19078800000000001</v>
      </c>
      <c r="F135" s="36">
        <v>1637225</v>
      </c>
      <c r="G135" s="37">
        <v>0.164851</v>
      </c>
    </row>
    <row r="136" spans="1:7" ht="15.75" x14ac:dyDescent="0.25">
      <c r="A136" s="44">
        <v>21</v>
      </c>
      <c r="B136" s="35" t="s">
        <v>64</v>
      </c>
      <c r="C136" s="36">
        <v>109598709.73</v>
      </c>
      <c r="D136" s="36">
        <v>66300046.659999996</v>
      </c>
      <c r="E136" s="37">
        <v>0.604935</v>
      </c>
      <c r="F136" s="36">
        <v>18005612.43</v>
      </c>
      <c r="G136" s="37">
        <v>0.16428699999999999</v>
      </c>
    </row>
    <row r="137" spans="1:7" ht="15.75" x14ac:dyDescent="0.25">
      <c r="A137" s="44">
        <v>22</v>
      </c>
      <c r="B137" s="35" t="s">
        <v>74</v>
      </c>
      <c r="C137" s="36">
        <v>7560859.5999999996</v>
      </c>
      <c r="D137" s="36">
        <v>2331992.27</v>
      </c>
      <c r="E137" s="37">
        <v>0.30842999999999998</v>
      </c>
      <c r="F137" s="36">
        <v>1228702.04</v>
      </c>
      <c r="G137" s="37">
        <v>0.16250800000000001</v>
      </c>
    </row>
    <row r="138" spans="1:7" ht="15.75" x14ac:dyDescent="0.25">
      <c r="A138" s="44">
        <v>23</v>
      </c>
      <c r="B138" s="35" t="s">
        <v>107</v>
      </c>
      <c r="C138" s="36">
        <v>18863369.140000001</v>
      </c>
      <c r="D138" s="36">
        <v>5975249.2599999998</v>
      </c>
      <c r="E138" s="37">
        <v>0.31676500000000002</v>
      </c>
      <c r="F138" s="36">
        <v>3059910.14</v>
      </c>
      <c r="G138" s="37">
        <v>0.162214</v>
      </c>
    </row>
    <row r="139" spans="1:7" ht="15.75" x14ac:dyDescent="0.25">
      <c r="A139" s="44">
        <v>24</v>
      </c>
      <c r="B139" s="35" t="s">
        <v>112</v>
      </c>
      <c r="C139" s="36">
        <v>250000</v>
      </c>
      <c r="D139" s="36">
        <v>46726.9</v>
      </c>
      <c r="E139" s="37">
        <v>0.18690799999999999</v>
      </c>
      <c r="F139" s="36">
        <v>36286.9</v>
      </c>
      <c r="G139" s="37">
        <v>0.145148</v>
      </c>
    </row>
    <row r="140" spans="1:7" ht="15.75" x14ac:dyDescent="0.25">
      <c r="A140" s="44">
        <v>25</v>
      </c>
      <c r="B140" s="35" t="s">
        <v>54</v>
      </c>
      <c r="C140" s="36">
        <v>300000</v>
      </c>
      <c r="D140" s="36">
        <v>99833.33</v>
      </c>
      <c r="E140" s="37">
        <v>0.33277800000000002</v>
      </c>
      <c r="F140" s="36">
        <v>37833.33</v>
      </c>
      <c r="G140" s="37">
        <v>0.126111</v>
      </c>
    </row>
    <row r="141" spans="1:7" ht="15.75" x14ac:dyDescent="0.25">
      <c r="A141" s="44">
        <v>26</v>
      </c>
      <c r="B141" s="35" t="s">
        <v>113</v>
      </c>
      <c r="C141" s="36">
        <v>500000</v>
      </c>
      <c r="D141" s="36">
        <v>102463</v>
      </c>
      <c r="E141" s="37">
        <v>0.204926</v>
      </c>
      <c r="F141" s="36">
        <v>51594</v>
      </c>
      <c r="G141" s="37">
        <v>0.103188</v>
      </c>
    </row>
    <row r="142" spans="1:7" ht="15.75" x14ac:dyDescent="0.25">
      <c r="A142" s="44">
        <v>27</v>
      </c>
      <c r="B142" s="35" t="s">
        <v>88</v>
      </c>
      <c r="C142" s="36">
        <v>1128230</v>
      </c>
      <c r="D142" s="36">
        <v>327765.25</v>
      </c>
      <c r="E142" s="37">
        <v>0.29051300000000002</v>
      </c>
      <c r="F142" s="36">
        <v>94807.13</v>
      </c>
      <c r="G142" s="37">
        <v>8.4031999999999996E-2</v>
      </c>
    </row>
    <row r="143" spans="1:7" ht="15.75" x14ac:dyDescent="0.25">
      <c r="A143" s="44">
        <v>28</v>
      </c>
      <c r="B143" s="35" t="s">
        <v>87</v>
      </c>
      <c r="C143" s="36">
        <v>2085269.63</v>
      </c>
      <c r="D143" s="36">
        <v>288787.84000000003</v>
      </c>
      <c r="E143" s="37">
        <v>0.138489</v>
      </c>
      <c r="F143" s="36">
        <v>160148.34</v>
      </c>
      <c r="G143" s="37">
        <v>7.6799999999999993E-2</v>
      </c>
    </row>
    <row r="144" spans="1:7" ht="15.75" x14ac:dyDescent="0.25">
      <c r="A144" s="44">
        <v>29</v>
      </c>
      <c r="B144" s="35" t="s">
        <v>116</v>
      </c>
      <c r="C144" s="36">
        <v>4572978.3899999997</v>
      </c>
      <c r="D144" s="36">
        <v>843367.68</v>
      </c>
      <c r="E144" s="37">
        <v>0.184424</v>
      </c>
      <c r="F144" s="36">
        <v>304269.52</v>
      </c>
      <c r="G144" s="37">
        <v>6.6535999999999998E-2</v>
      </c>
    </row>
    <row r="145" spans="1:7" ht="15.75" x14ac:dyDescent="0.25">
      <c r="A145" s="44">
        <v>30</v>
      </c>
      <c r="B145" s="35" t="s">
        <v>109</v>
      </c>
      <c r="C145" s="36">
        <v>287500</v>
      </c>
      <c r="D145" s="36">
        <v>153463.88</v>
      </c>
      <c r="E145" s="37">
        <v>0.53378700000000001</v>
      </c>
      <c r="F145" s="36">
        <v>18279.400000000001</v>
      </c>
      <c r="G145" s="37">
        <v>6.3580999999999999E-2</v>
      </c>
    </row>
    <row r="146" spans="1:7" ht="15.75" x14ac:dyDescent="0.25">
      <c r="A146" s="44">
        <v>31</v>
      </c>
      <c r="B146" s="35" t="s">
        <v>115</v>
      </c>
      <c r="C146" s="36">
        <v>3518688.61</v>
      </c>
      <c r="D146" s="36">
        <v>343336.35</v>
      </c>
      <c r="E146" s="37">
        <v>9.7574999999999995E-2</v>
      </c>
      <c r="F146" s="36">
        <v>168285.93</v>
      </c>
      <c r="G146" s="37">
        <v>4.7826E-2</v>
      </c>
    </row>
    <row r="147" spans="1:7" ht="15.75" x14ac:dyDescent="0.25">
      <c r="A147" s="44">
        <v>32</v>
      </c>
      <c r="B147" s="35" t="s">
        <v>119</v>
      </c>
      <c r="C147" s="36">
        <v>4227567.4000000004</v>
      </c>
      <c r="D147" s="36">
        <v>319624.49</v>
      </c>
      <c r="E147" s="37">
        <v>7.5605000000000006E-2</v>
      </c>
      <c r="F147" s="36">
        <v>189980.58</v>
      </c>
      <c r="G147" s="37">
        <v>4.4939E-2</v>
      </c>
    </row>
    <row r="148" spans="1:7" ht="15.75" x14ac:dyDescent="0.25">
      <c r="A148" s="44">
        <v>33</v>
      </c>
      <c r="B148" s="35" t="s">
        <v>110</v>
      </c>
      <c r="C148" s="36">
        <v>852154.55</v>
      </c>
      <c r="D148" s="36">
        <v>34013.75</v>
      </c>
      <c r="E148" s="37">
        <v>3.9914999999999999E-2</v>
      </c>
      <c r="F148" s="36">
        <v>33773.75</v>
      </c>
      <c r="G148" s="37">
        <v>3.9633000000000002E-2</v>
      </c>
    </row>
    <row r="149" spans="1:7" ht="15.75" x14ac:dyDescent="0.25">
      <c r="A149" s="44">
        <v>34</v>
      </c>
      <c r="B149" s="35" t="s">
        <v>48</v>
      </c>
      <c r="C149" s="36">
        <v>2800000</v>
      </c>
      <c r="D149" s="36">
        <v>1009781.77</v>
      </c>
      <c r="E149" s="37">
        <v>0.36063600000000001</v>
      </c>
      <c r="F149" s="36">
        <v>110831.97</v>
      </c>
      <c r="G149" s="37">
        <v>3.9583E-2</v>
      </c>
    </row>
    <row r="150" spans="1:7" ht="15.75" x14ac:dyDescent="0.25">
      <c r="A150" s="44">
        <v>35</v>
      </c>
      <c r="B150" s="35" t="s">
        <v>117</v>
      </c>
      <c r="C150" s="36">
        <v>4909755.92</v>
      </c>
      <c r="D150" s="36">
        <v>685207.18</v>
      </c>
      <c r="E150" s="37">
        <v>0.13955999999999999</v>
      </c>
      <c r="F150" s="36">
        <v>160164.37</v>
      </c>
      <c r="G150" s="37">
        <v>3.2621999999999998E-2</v>
      </c>
    </row>
    <row r="151" spans="1:7" ht="15.75" x14ac:dyDescent="0.25">
      <c r="A151" s="44">
        <v>36</v>
      </c>
      <c r="B151" s="35" t="s">
        <v>127</v>
      </c>
      <c r="C151" s="36">
        <v>6729700.0099999998</v>
      </c>
      <c r="D151" s="36">
        <v>807171.81</v>
      </c>
      <c r="E151" s="37">
        <v>0.11994199999999999</v>
      </c>
      <c r="F151" s="36">
        <v>211136.63</v>
      </c>
      <c r="G151" s="37">
        <v>3.1373999999999999E-2</v>
      </c>
    </row>
    <row r="152" spans="1:7" ht="15.75" x14ac:dyDescent="0.25">
      <c r="A152" s="44">
        <v>37</v>
      </c>
      <c r="B152" s="35" t="s">
        <v>121</v>
      </c>
      <c r="C152" s="36">
        <v>6001711.5300000003</v>
      </c>
      <c r="D152" s="36">
        <v>463020.47</v>
      </c>
      <c r="E152" s="37">
        <v>7.7147999999999994E-2</v>
      </c>
      <c r="F152" s="36">
        <v>183675</v>
      </c>
      <c r="G152" s="37">
        <v>3.0603999999999999E-2</v>
      </c>
    </row>
    <row r="153" spans="1:7" ht="15.75" x14ac:dyDescent="0.25">
      <c r="A153" s="44">
        <v>38</v>
      </c>
      <c r="B153" s="35" t="s">
        <v>125</v>
      </c>
      <c r="C153" s="36">
        <v>6192548.1600000001</v>
      </c>
      <c r="D153" s="36">
        <v>249547.76</v>
      </c>
      <c r="E153" s="37">
        <v>4.0298E-2</v>
      </c>
      <c r="F153" s="36">
        <v>164371.16</v>
      </c>
      <c r="G153" s="37">
        <v>2.6543000000000001E-2</v>
      </c>
    </row>
    <row r="154" spans="1:7" ht="15.75" x14ac:dyDescent="0.25">
      <c r="A154" s="44">
        <v>39</v>
      </c>
      <c r="B154" s="35" t="s">
        <v>118</v>
      </c>
      <c r="C154" s="36">
        <v>1397265.19</v>
      </c>
      <c r="D154" s="36">
        <v>55740.84</v>
      </c>
      <c r="E154" s="37">
        <v>3.9892999999999998E-2</v>
      </c>
      <c r="F154" s="36">
        <v>32164.639999999999</v>
      </c>
      <c r="G154" s="37">
        <v>2.3019999999999999E-2</v>
      </c>
    </row>
    <row r="155" spans="1:7" ht="15.75" x14ac:dyDescent="0.25">
      <c r="A155" s="44">
        <v>40</v>
      </c>
      <c r="B155" s="35" t="s">
        <v>123</v>
      </c>
      <c r="C155" s="36">
        <v>1583224.23</v>
      </c>
      <c r="D155" s="36">
        <v>89252.05</v>
      </c>
      <c r="E155" s="37">
        <v>5.6374E-2</v>
      </c>
      <c r="F155" s="36">
        <v>25282.720000000001</v>
      </c>
      <c r="G155" s="37">
        <v>1.5969000000000001E-2</v>
      </c>
    </row>
    <row r="156" spans="1:7" ht="15.75" x14ac:dyDescent="0.25">
      <c r="A156" s="44">
        <v>41</v>
      </c>
      <c r="B156" s="35" t="s">
        <v>120</v>
      </c>
      <c r="C156" s="36">
        <v>3864404.4</v>
      </c>
      <c r="D156" s="36">
        <v>147221</v>
      </c>
      <c r="E156" s="37">
        <v>3.8096999999999999E-2</v>
      </c>
      <c r="F156" s="36">
        <v>55261.55</v>
      </c>
      <c r="G156" s="37">
        <v>1.43E-2</v>
      </c>
    </row>
    <row r="157" spans="1:7" ht="15.75" x14ac:dyDescent="0.25">
      <c r="A157" s="44">
        <v>42</v>
      </c>
      <c r="B157" s="35" t="s">
        <v>124</v>
      </c>
      <c r="C157" s="36">
        <v>5913103.3200000003</v>
      </c>
      <c r="D157" s="36">
        <v>571291.44999999995</v>
      </c>
      <c r="E157" s="37">
        <v>9.6614000000000005E-2</v>
      </c>
      <c r="F157" s="36">
        <v>77105.38</v>
      </c>
      <c r="G157" s="37">
        <v>1.304E-2</v>
      </c>
    </row>
    <row r="158" spans="1:7" ht="15.75" x14ac:dyDescent="0.25">
      <c r="A158" s="44">
        <v>43</v>
      </c>
      <c r="B158" s="35" t="s">
        <v>122</v>
      </c>
      <c r="C158" s="36">
        <v>5006534.1500000004</v>
      </c>
      <c r="D158" s="36">
        <v>585178.38</v>
      </c>
      <c r="E158" s="37">
        <v>0.116883</v>
      </c>
      <c r="F158" s="36">
        <v>60390.75</v>
      </c>
      <c r="G158" s="37">
        <v>1.2062E-2</v>
      </c>
    </row>
    <row r="159" spans="1:7" ht="15.75" x14ac:dyDescent="0.25">
      <c r="A159" s="44">
        <v>44</v>
      </c>
      <c r="B159" s="35" t="s">
        <v>50</v>
      </c>
      <c r="C159" s="36">
        <v>362188</v>
      </c>
      <c r="D159" s="36">
        <v>16572</v>
      </c>
      <c r="E159" s="37">
        <v>4.5754999999999997E-2</v>
      </c>
      <c r="F159" s="36">
        <v>4119</v>
      </c>
      <c r="G159" s="37">
        <v>1.1372999999999999E-2</v>
      </c>
    </row>
    <row r="160" spans="1:7" ht="15.75" x14ac:dyDescent="0.25">
      <c r="A160" s="44">
        <v>45</v>
      </c>
      <c r="B160" s="35" t="s">
        <v>89</v>
      </c>
      <c r="C160" s="36">
        <v>850871.85</v>
      </c>
      <c r="D160" s="36">
        <v>119542.51</v>
      </c>
      <c r="E160" s="37">
        <v>0.14049400000000001</v>
      </c>
      <c r="F160" s="36">
        <v>7375.34</v>
      </c>
      <c r="G160" s="37">
        <v>8.6680000000000004E-3</v>
      </c>
    </row>
    <row r="161" spans="1:7" ht="15.75" x14ac:dyDescent="0.25">
      <c r="A161" s="44">
        <v>46</v>
      </c>
      <c r="B161" s="35" t="s">
        <v>76</v>
      </c>
      <c r="C161" s="36">
        <v>713645</v>
      </c>
      <c r="D161" s="36">
        <v>6960</v>
      </c>
      <c r="E161" s="37">
        <v>9.7529999999999995E-3</v>
      </c>
      <c r="F161" s="36">
        <v>5220</v>
      </c>
      <c r="G161" s="37">
        <v>7.3150000000000003E-3</v>
      </c>
    </row>
    <row r="162" spans="1:7" ht="15.75" x14ac:dyDescent="0.25">
      <c r="A162" s="44">
        <v>47</v>
      </c>
      <c r="B162" s="35" t="s">
        <v>56</v>
      </c>
      <c r="C162" s="36">
        <v>35000</v>
      </c>
      <c r="D162" s="36">
        <v>0</v>
      </c>
      <c r="E162" s="37">
        <v>0</v>
      </c>
      <c r="F162" s="36">
        <v>0</v>
      </c>
      <c r="G162" s="37">
        <v>0</v>
      </c>
    </row>
    <row r="163" spans="1:7" x14ac:dyDescent="0.25">
      <c r="A163" s="78" t="s">
        <v>128</v>
      </c>
      <c r="B163" s="79"/>
      <c r="C163" s="41">
        <v>294372507.04000002</v>
      </c>
      <c r="D163" s="41">
        <v>128164521.43000001</v>
      </c>
      <c r="E163" s="42">
        <v>0.43538199999999999</v>
      </c>
      <c r="F163" s="41">
        <v>49594947.710000001</v>
      </c>
      <c r="G163" s="42">
        <v>0.16847699999999999</v>
      </c>
    </row>
    <row r="164" spans="1:7" ht="6.95" customHeight="1" x14ac:dyDescent="0.25"/>
    <row r="165" spans="1:7" x14ac:dyDescent="0.25"/>
    <row r="166" spans="1:7" x14ac:dyDescent="0.25"/>
    <row r="167" spans="1:7" ht="15.75" x14ac:dyDescent="0.25">
      <c r="A167" s="43"/>
      <c r="B167" s="43"/>
      <c r="C167" s="43"/>
      <c r="D167" s="43"/>
      <c r="E167" s="43"/>
      <c r="F167" s="43"/>
      <c r="G167" s="43"/>
    </row>
    <row r="168" spans="1:7" x14ac:dyDescent="0.25"/>
    <row r="169" spans="1:7" ht="15.75" x14ac:dyDescent="0.25">
      <c r="A169" s="76" t="s">
        <v>37</v>
      </c>
      <c r="B169" s="77"/>
      <c r="C169" s="77"/>
      <c r="D169" s="77"/>
      <c r="E169" s="77"/>
      <c r="F169" s="77"/>
      <c r="G169" s="77"/>
    </row>
    <row r="170" spans="1:7" ht="15.75" x14ac:dyDescent="0.25">
      <c r="A170" s="76" t="s">
        <v>142</v>
      </c>
      <c r="B170" s="77"/>
      <c r="C170" s="77"/>
      <c r="D170" s="77"/>
      <c r="E170" s="77"/>
      <c r="F170" s="77"/>
      <c r="G170" s="77"/>
    </row>
    <row r="171" spans="1:7" ht="38.25" x14ac:dyDescent="0.25">
      <c r="A171" s="34" t="s">
        <v>130</v>
      </c>
      <c r="B171" s="34" t="s">
        <v>133</v>
      </c>
      <c r="C171" s="33" t="s">
        <v>18</v>
      </c>
      <c r="D171" s="33" t="s">
        <v>19</v>
      </c>
      <c r="E171" s="33" t="s">
        <v>41</v>
      </c>
      <c r="F171" s="33" t="s">
        <v>21</v>
      </c>
      <c r="G171" s="33" t="s">
        <v>42</v>
      </c>
    </row>
    <row r="172" spans="1:7" ht="15.75" x14ac:dyDescent="0.25">
      <c r="A172" s="44">
        <v>1</v>
      </c>
      <c r="B172" s="35" t="s">
        <v>52</v>
      </c>
      <c r="C172" s="36">
        <v>179273.9</v>
      </c>
      <c r="D172" s="36">
        <v>112004.06</v>
      </c>
      <c r="E172" s="37">
        <v>0.62476500000000001</v>
      </c>
      <c r="F172" s="36">
        <v>88108.66</v>
      </c>
      <c r="G172" s="37">
        <v>0.491475</v>
      </c>
    </row>
    <row r="173" spans="1:7" ht="15.75" x14ac:dyDescent="0.25">
      <c r="A173" s="44">
        <v>2</v>
      </c>
      <c r="B173" s="35" t="s">
        <v>66</v>
      </c>
      <c r="C173" s="36">
        <v>6795000</v>
      </c>
      <c r="D173" s="36">
        <v>3211721.77</v>
      </c>
      <c r="E173" s="37">
        <v>0.47266000000000002</v>
      </c>
      <c r="F173" s="36">
        <v>2509353.94</v>
      </c>
      <c r="G173" s="37">
        <v>0.36929400000000001</v>
      </c>
    </row>
    <row r="174" spans="1:7" ht="15.75" x14ac:dyDescent="0.25">
      <c r="A174" s="44">
        <v>3</v>
      </c>
      <c r="B174" s="35" t="s">
        <v>45</v>
      </c>
      <c r="C174" s="36">
        <v>23998985.77</v>
      </c>
      <c r="D174" s="36">
        <v>13843738.359999999</v>
      </c>
      <c r="E174" s="37">
        <v>0.576847</v>
      </c>
      <c r="F174" s="36">
        <v>7788979.1600000001</v>
      </c>
      <c r="G174" s="37">
        <v>0.32455499999999998</v>
      </c>
    </row>
    <row r="175" spans="1:7" ht="15.75" x14ac:dyDescent="0.25">
      <c r="A175" s="44">
        <v>4</v>
      </c>
      <c r="B175" s="35" t="s">
        <v>61</v>
      </c>
      <c r="C175" s="36">
        <v>152216409.05000001</v>
      </c>
      <c r="D175" s="36">
        <v>87406173.170000002</v>
      </c>
      <c r="E175" s="37">
        <v>0.57422300000000004</v>
      </c>
      <c r="F175" s="36">
        <v>44258508.079999998</v>
      </c>
      <c r="G175" s="37">
        <v>0.29076000000000002</v>
      </c>
    </row>
    <row r="176" spans="1:7" ht="15.75" x14ac:dyDescent="0.25">
      <c r="A176" s="44">
        <v>5</v>
      </c>
      <c r="B176" s="35" t="s">
        <v>67</v>
      </c>
      <c r="C176" s="36">
        <v>5023406.87</v>
      </c>
      <c r="D176" s="36">
        <v>1462163.59</v>
      </c>
      <c r="E176" s="37">
        <v>0.29107</v>
      </c>
      <c r="F176" s="36">
        <v>1363263.59</v>
      </c>
      <c r="G176" s="37">
        <v>0.27138200000000001</v>
      </c>
    </row>
    <row r="177" spans="1:7" ht="15.75" x14ac:dyDescent="0.25">
      <c r="A177" s="44">
        <v>6</v>
      </c>
      <c r="B177" s="35" t="s">
        <v>46</v>
      </c>
      <c r="C177" s="36">
        <v>73263764.909999996</v>
      </c>
      <c r="D177" s="36">
        <v>58780130.039999999</v>
      </c>
      <c r="E177" s="37">
        <v>0.80230800000000002</v>
      </c>
      <c r="F177" s="36">
        <v>19155507.109999999</v>
      </c>
      <c r="G177" s="37">
        <v>0.261459</v>
      </c>
    </row>
    <row r="178" spans="1:7" ht="15.75" x14ac:dyDescent="0.25">
      <c r="A178" s="44">
        <v>7</v>
      </c>
      <c r="B178" s="35" t="s">
        <v>63</v>
      </c>
      <c r="C178" s="36">
        <v>69177792.319999993</v>
      </c>
      <c r="D178" s="36">
        <v>46969776.93</v>
      </c>
      <c r="E178" s="37">
        <v>0.67897200000000002</v>
      </c>
      <c r="F178" s="36">
        <v>17456694.600000001</v>
      </c>
      <c r="G178" s="37">
        <v>0.25234499999999999</v>
      </c>
    </row>
    <row r="179" spans="1:7" ht="15.75" x14ac:dyDescent="0.25">
      <c r="A179" s="44">
        <v>8</v>
      </c>
      <c r="B179" s="35" t="s">
        <v>44</v>
      </c>
      <c r="C179" s="36">
        <v>12392580.35</v>
      </c>
      <c r="D179" s="36">
        <v>3325053.61</v>
      </c>
      <c r="E179" s="37">
        <v>0.26830999999999999</v>
      </c>
      <c r="F179" s="36">
        <v>3047957.79</v>
      </c>
      <c r="G179" s="37">
        <v>0.24595</v>
      </c>
    </row>
    <row r="180" spans="1:7" ht="15.75" x14ac:dyDescent="0.25">
      <c r="A180" s="44">
        <v>9</v>
      </c>
      <c r="B180" s="35" t="s">
        <v>62</v>
      </c>
      <c r="C180" s="36">
        <v>54998500.479999997</v>
      </c>
      <c r="D180" s="36">
        <v>16949130.190000001</v>
      </c>
      <c r="E180" s="37">
        <v>0.308174</v>
      </c>
      <c r="F180" s="36">
        <v>12451761.48</v>
      </c>
      <c r="G180" s="37">
        <v>0.22640199999999999</v>
      </c>
    </row>
    <row r="181" spans="1:7" ht="15.75" x14ac:dyDescent="0.25">
      <c r="A181" s="44">
        <v>10</v>
      </c>
      <c r="B181" s="35" t="s">
        <v>75</v>
      </c>
      <c r="C181" s="36">
        <v>6184567.8799999999</v>
      </c>
      <c r="D181" s="36">
        <v>1501112.48</v>
      </c>
      <c r="E181" s="37">
        <v>0.24271899999999999</v>
      </c>
      <c r="F181" s="36">
        <v>1032621.9</v>
      </c>
      <c r="G181" s="37">
        <v>0.16696800000000001</v>
      </c>
    </row>
    <row r="182" spans="1:7" ht="15.75" x14ac:dyDescent="0.25">
      <c r="A182" s="44">
        <v>11</v>
      </c>
      <c r="B182" s="35" t="s">
        <v>47</v>
      </c>
      <c r="C182" s="36">
        <v>997690.12</v>
      </c>
      <c r="D182" s="36">
        <v>264243.07</v>
      </c>
      <c r="E182" s="37">
        <v>0.26485500000000001</v>
      </c>
      <c r="F182" s="36">
        <v>113004.54</v>
      </c>
      <c r="G182" s="37">
        <v>0.11326600000000001</v>
      </c>
    </row>
    <row r="183" spans="1:7" ht="15.75" x14ac:dyDescent="0.25">
      <c r="A183" s="44">
        <v>12</v>
      </c>
      <c r="B183" s="35" t="s">
        <v>83</v>
      </c>
      <c r="C183" s="36">
        <v>16535856.73</v>
      </c>
      <c r="D183" s="36">
        <v>5873196.04</v>
      </c>
      <c r="E183" s="37">
        <v>0.35517900000000002</v>
      </c>
      <c r="F183" s="36">
        <v>1870795.46</v>
      </c>
      <c r="G183" s="37">
        <v>0.113136</v>
      </c>
    </row>
    <row r="184" spans="1:7" ht="15.75" x14ac:dyDescent="0.25">
      <c r="A184" s="44">
        <v>13</v>
      </c>
      <c r="B184" s="35" t="s">
        <v>73</v>
      </c>
      <c r="C184" s="36">
        <v>2257987.9</v>
      </c>
      <c r="D184" s="36">
        <v>969530.05</v>
      </c>
      <c r="E184" s="37">
        <v>0.42937799999999998</v>
      </c>
      <c r="F184" s="36">
        <v>233367.53</v>
      </c>
      <c r="G184" s="37">
        <v>0.103352</v>
      </c>
    </row>
    <row r="185" spans="1:7" ht="15.75" x14ac:dyDescent="0.25">
      <c r="A185" s="44">
        <v>14</v>
      </c>
      <c r="B185" s="35" t="s">
        <v>70</v>
      </c>
      <c r="C185" s="36">
        <v>1495442</v>
      </c>
      <c r="D185" s="36">
        <v>146356.24</v>
      </c>
      <c r="E185" s="37">
        <v>9.7867999999999997E-2</v>
      </c>
      <c r="F185" s="36">
        <v>126556.24</v>
      </c>
      <c r="G185" s="37">
        <v>8.4627999999999995E-2</v>
      </c>
    </row>
    <row r="186" spans="1:7" ht="15.75" x14ac:dyDescent="0.25">
      <c r="A186" s="44">
        <v>15</v>
      </c>
      <c r="B186" s="35" t="s">
        <v>72</v>
      </c>
      <c r="C186" s="36">
        <v>2012146.77</v>
      </c>
      <c r="D186" s="36">
        <v>541167.75</v>
      </c>
      <c r="E186" s="37">
        <v>0.26895000000000002</v>
      </c>
      <c r="F186" s="36">
        <v>168535.54</v>
      </c>
      <c r="G186" s="37">
        <v>8.3759E-2</v>
      </c>
    </row>
    <row r="187" spans="1:7" ht="15.75" x14ac:dyDescent="0.25">
      <c r="A187" s="44">
        <v>16</v>
      </c>
      <c r="B187" s="35" t="s">
        <v>81</v>
      </c>
      <c r="C187" s="36">
        <v>39098146.509999998</v>
      </c>
      <c r="D187" s="36">
        <v>13105295.42</v>
      </c>
      <c r="E187" s="37">
        <v>0.33518999999999999</v>
      </c>
      <c r="F187" s="36">
        <v>2935129.41</v>
      </c>
      <c r="G187" s="37">
        <v>7.5070999999999999E-2</v>
      </c>
    </row>
    <row r="188" spans="1:7" ht="15.75" x14ac:dyDescent="0.25">
      <c r="A188" s="44">
        <v>17</v>
      </c>
      <c r="B188" s="35" t="s">
        <v>71</v>
      </c>
      <c r="C188" s="36">
        <v>1000000</v>
      </c>
      <c r="D188" s="36">
        <v>71000</v>
      </c>
      <c r="E188" s="37">
        <v>7.0999999999999994E-2</v>
      </c>
      <c r="F188" s="36">
        <v>71000</v>
      </c>
      <c r="G188" s="37">
        <v>7.0999999999999994E-2</v>
      </c>
    </row>
    <row r="189" spans="1:7" ht="15.75" x14ac:dyDescent="0.25">
      <c r="A189" s="44">
        <v>18</v>
      </c>
      <c r="B189" s="35" t="s">
        <v>108</v>
      </c>
      <c r="C189" s="36">
        <v>14340604.58</v>
      </c>
      <c r="D189" s="36">
        <v>1610350.79</v>
      </c>
      <c r="E189" s="37">
        <v>0.112293</v>
      </c>
      <c r="F189" s="36">
        <v>701073.59</v>
      </c>
      <c r="G189" s="37">
        <v>4.8887E-2</v>
      </c>
    </row>
    <row r="190" spans="1:7" x14ac:dyDescent="0.25">
      <c r="A190" s="78" t="s">
        <v>134</v>
      </c>
      <c r="B190" s="79"/>
      <c r="C190" s="41">
        <v>481968156.13999999</v>
      </c>
      <c r="D190" s="41">
        <v>256142143.56</v>
      </c>
      <c r="E190" s="42">
        <v>0.53144999999999998</v>
      </c>
      <c r="F190" s="41">
        <v>115372218.62</v>
      </c>
      <c r="G190" s="42">
        <v>0.23937700000000001</v>
      </c>
    </row>
    <row r="191" spans="1:7" ht="6.95" customHeight="1" x14ac:dyDescent="0.25">
      <c r="A191" s="43"/>
      <c r="B191" s="43"/>
      <c r="C191" s="43"/>
      <c r="D191" s="43"/>
      <c r="E191" s="43"/>
      <c r="F191" s="43"/>
      <c r="G191" s="43"/>
    </row>
    <row r="192" spans="1:7" ht="6.95" customHeight="1" x14ac:dyDescent="0.25"/>
    <row r="193" spans="1:7" ht="15.75" x14ac:dyDescent="0.25">
      <c r="A193" s="76" t="s">
        <v>37</v>
      </c>
      <c r="B193" s="77"/>
      <c r="C193" s="77"/>
      <c r="D193" s="77"/>
      <c r="E193" s="77"/>
      <c r="F193" s="77"/>
      <c r="G193" s="77"/>
    </row>
    <row r="194" spans="1:7" ht="15.75" x14ac:dyDescent="0.25">
      <c r="A194" s="76" t="s">
        <v>142</v>
      </c>
      <c r="B194" s="77"/>
      <c r="C194" s="77"/>
      <c r="D194" s="77"/>
      <c r="E194" s="77"/>
      <c r="F194" s="77"/>
      <c r="G194" s="77"/>
    </row>
    <row r="195" spans="1:7" ht="38.25" x14ac:dyDescent="0.25">
      <c r="A195" s="34" t="s">
        <v>130</v>
      </c>
      <c r="B195" s="34" t="s">
        <v>135</v>
      </c>
      <c r="C195" s="33" t="s">
        <v>18</v>
      </c>
      <c r="D195" s="33" t="s">
        <v>19</v>
      </c>
      <c r="E195" s="33" t="s">
        <v>41</v>
      </c>
      <c r="F195" s="33" t="s">
        <v>21</v>
      </c>
      <c r="G195" s="33" t="s">
        <v>42</v>
      </c>
    </row>
    <row r="196" spans="1:7" ht="15.75" x14ac:dyDescent="0.25">
      <c r="A196" s="44">
        <v>1</v>
      </c>
      <c r="B196" s="35" t="s">
        <v>91</v>
      </c>
      <c r="C196" s="36">
        <v>2903.5</v>
      </c>
      <c r="D196" s="36">
        <v>2903.5</v>
      </c>
      <c r="E196" s="37">
        <v>1</v>
      </c>
      <c r="F196" s="36">
        <v>2903.5</v>
      </c>
      <c r="G196" s="37">
        <v>1</v>
      </c>
    </row>
    <row r="197" spans="1:7" ht="15.75" x14ac:dyDescent="0.25">
      <c r="A197" s="44">
        <v>2</v>
      </c>
      <c r="B197" s="35" t="s">
        <v>93</v>
      </c>
      <c r="C197" s="36">
        <v>11887.26</v>
      </c>
      <c r="D197" s="36">
        <v>11887.26</v>
      </c>
      <c r="E197" s="37">
        <v>1</v>
      </c>
      <c r="F197" s="36">
        <v>11887.26</v>
      </c>
      <c r="G197" s="37">
        <v>1</v>
      </c>
    </row>
    <row r="198" spans="1:7" ht="15.75" x14ac:dyDescent="0.25">
      <c r="A198" s="44">
        <v>3</v>
      </c>
      <c r="B198" s="35" t="s">
        <v>94</v>
      </c>
      <c r="C198" s="36">
        <v>4572.3999999999996</v>
      </c>
      <c r="D198" s="36">
        <v>4572.3999999999996</v>
      </c>
      <c r="E198" s="37">
        <v>1</v>
      </c>
      <c r="F198" s="36">
        <v>4572.3999999999996</v>
      </c>
      <c r="G198" s="37">
        <v>1</v>
      </c>
    </row>
    <row r="199" spans="1:7" ht="15.75" x14ac:dyDescent="0.25">
      <c r="A199" s="44">
        <v>4</v>
      </c>
      <c r="B199" s="35" t="s">
        <v>95</v>
      </c>
      <c r="C199" s="36">
        <v>9780</v>
      </c>
      <c r="D199" s="36">
        <v>9780</v>
      </c>
      <c r="E199" s="37">
        <v>1</v>
      </c>
      <c r="F199" s="36">
        <v>9780</v>
      </c>
      <c r="G199" s="37">
        <v>1</v>
      </c>
    </row>
    <row r="200" spans="1:7" ht="15.75" x14ac:dyDescent="0.25">
      <c r="A200" s="44">
        <v>5</v>
      </c>
      <c r="B200" s="35" t="s">
        <v>96</v>
      </c>
      <c r="C200" s="36">
        <v>13192.22</v>
      </c>
      <c r="D200" s="36">
        <v>13192.22</v>
      </c>
      <c r="E200" s="37">
        <v>1</v>
      </c>
      <c r="F200" s="36">
        <v>13192.22</v>
      </c>
      <c r="G200" s="37">
        <v>1</v>
      </c>
    </row>
    <row r="201" spans="1:7" ht="15.75" x14ac:dyDescent="0.25">
      <c r="A201" s="44">
        <v>6</v>
      </c>
      <c r="B201" s="35" t="s">
        <v>97</v>
      </c>
      <c r="C201" s="36">
        <v>206700</v>
      </c>
      <c r="D201" s="36">
        <v>206700</v>
      </c>
      <c r="E201" s="37">
        <v>1</v>
      </c>
      <c r="F201" s="36">
        <v>206700</v>
      </c>
      <c r="G201" s="37">
        <v>1</v>
      </c>
    </row>
    <row r="202" spans="1:7" ht="15.75" x14ac:dyDescent="0.25">
      <c r="A202" s="44">
        <v>7</v>
      </c>
      <c r="B202" s="35" t="s">
        <v>98</v>
      </c>
      <c r="C202" s="36">
        <v>14400</v>
      </c>
      <c r="D202" s="36">
        <v>14400</v>
      </c>
      <c r="E202" s="37">
        <v>1</v>
      </c>
      <c r="F202" s="36">
        <v>14400</v>
      </c>
      <c r="G202" s="37">
        <v>1</v>
      </c>
    </row>
    <row r="203" spans="1:7" ht="15.75" x14ac:dyDescent="0.25">
      <c r="A203" s="44">
        <v>8</v>
      </c>
      <c r="B203" s="35" t="s">
        <v>99</v>
      </c>
      <c r="C203" s="36">
        <v>3094</v>
      </c>
      <c r="D203" s="36">
        <v>3094</v>
      </c>
      <c r="E203" s="37">
        <v>1</v>
      </c>
      <c r="F203" s="36">
        <v>3094</v>
      </c>
      <c r="G203" s="37">
        <v>1</v>
      </c>
    </row>
    <row r="204" spans="1:7" ht="15.75" x14ac:dyDescent="0.25">
      <c r="A204" s="44">
        <v>9</v>
      </c>
      <c r="B204" s="35" t="s">
        <v>100</v>
      </c>
      <c r="C204" s="36">
        <v>93923.02</v>
      </c>
      <c r="D204" s="36">
        <v>93923.02</v>
      </c>
      <c r="E204" s="37">
        <v>1</v>
      </c>
      <c r="F204" s="36">
        <v>93923.02</v>
      </c>
      <c r="G204" s="37">
        <v>1</v>
      </c>
    </row>
    <row r="205" spans="1:7" ht="15.75" x14ac:dyDescent="0.25">
      <c r="A205" s="44">
        <v>10</v>
      </c>
      <c r="B205" s="35" t="s">
        <v>80</v>
      </c>
      <c r="C205" s="36">
        <v>1200000</v>
      </c>
      <c r="D205" s="36">
        <v>1100982.3899999999</v>
      </c>
      <c r="E205" s="37">
        <v>0.91748499999999999</v>
      </c>
      <c r="F205" s="36">
        <v>1075250.46</v>
      </c>
      <c r="G205" s="37">
        <v>0.89604200000000001</v>
      </c>
    </row>
    <row r="206" spans="1:7" ht="15.75" x14ac:dyDescent="0.25">
      <c r="A206" s="44">
        <v>11</v>
      </c>
      <c r="B206" s="35" t="s">
        <v>52</v>
      </c>
      <c r="C206" s="36">
        <v>179273.9</v>
      </c>
      <c r="D206" s="36">
        <v>112004.06</v>
      </c>
      <c r="E206" s="37">
        <v>0.62476500000000001</v>
      </c>
      <c r="F206" s="36">
        <v>88108.66</v>
      </c>
      <c r="G206" s="37">
        <v>0.491475</v>
      </c>
    </row>
    <row r="207" spans="1:7" ht="15.75" x14ac:dyDescent="0.25">
      <c r="A207" s="44">
        <v>12</v>
      </c>
      <c r="B207" s="35" t="s">
        <v>49</v>
      </c>
      <c r="C207" s="36">
        <v>29637812</v>
      </c>
      <c r="D207" s="36">
        <v>11004752.32</v>
      </c>
      <c r="E207" s="37">
        <v>0.37130800000000003</v>
      </c>
      <c r="F207" s="36">
        <v>11004752.32</v>
      </c>
      <c r="G207" s="37">
        <v>0.37130800000000003</v>
      </c>
    </row>
    <row r="208" spans="1:7" ht="15.75" x14ac:dyDescent="0.25">
      <c r="A208" s="44">
        <v>13</v>
      </c>
      <c r="B208" s="35" t="s">
        <v>66</v>
      </c>
      <c r="C208" s="36">
        <v>6795000</v>
      </c>
      <c r="D208" s="36">
        <v>3211721.77</v>
      </c>
      <c r="E208" s="37">
        <v>0.47266000000000002</v>
      </c>
      <c r="F208" s="36">
        <v>2509353.94</v>
      </c>
      <c r="G208" s="37">
        <v>0.36929400000000001</v>
      </c>
    </row>
    <row r="209" spans="1:7" ht="15.75" x14ac:dyDescent="0.25">
      <c r="A209" s="44">
        <v>14</v>
      </c>
      <c r="B209" s="35" t="s">
        <v>45</v>
      </c>
      <c r="C209" s="36">
        <v>23998985.77</v>
      </c>
      <c r="D209" s="36">
        <v>13843738.359999999</v>
      </c>
      <c r="E209" s="37">
        <v>0.576847</v>
      </c>
      <c r="F209" s="36">
        <v>7788979.1600000001</v>
      </c>
      <c r="G209" s="37">
        <v>0.32455499999999998</v>
      </c>
    </row>
    <row r="210" spans="1:7" ht="15.75" x14ac:dyDescent="0.25">
      <c r="A210" s="44">
        <v>15</v>
      </c>
      <c r="B210" s="35" t="s">
        <v>61</v>
      </c>
      <c r="C210" s="36">
        <v>152216409.05000001</v>
      </c>
      <c r="D210" s="36">
        <v>87406173.170000002</v>
      </c>
      <c r="E210" s="37">
        <v>0.57422300000000004</v>
      </c>
      <c r="F210" s="36">
        <v>44258508.079999998</v>
      </c>
      <c r="G210" s="37">
        <v>0.29076000000000002</v>
      </c>
    </row>
    <row r="211" spans="1:7" ht="15.75" x14ac:dyDescent="0.25">
      <c r="A211" s="44">
        <v>16</v>
      </c>
      <c r="B211" s="35" t="s">
        <v>101</v>
      </c>
      <c r="C211" s="36">
        <v>180000</v>
      </c>
      <c r="D211" s="36">
        <v>67239.570000000007</v>
      </c>
      <c r="E211" s="37">
        <v>0.37355300000000002</v>
      </c>
      <c r="F211" s="36">
        <v>50742.18</v>
      </c>
      <c r="G211" s="37">
        <v>0.28190100000000001</v>
      </c>
    </row>
    <row r="212" spans="1:7" ht="15.75" x14ac:dyDescent="0.25">
      <c r="A212" s="44">
        <v>17</v>
      </c>
      <c r="B212" s="35" t="s">
        <v>86</v>
      </c>
      <c r="C212" s="36">
        <v>1393825.71</v>
      </c>
      <c r="D212" s="36">
        <v>674570.81</v>
      </c>
      <c r="E212" s="37">
        <v>0.48397099999999998</v>
      </c>
      <c r="F212" s="36">
        <v>378672.49</v>
      </c>
      <c r="G212" s="37">
        <v>0.271679</v>
      </c>
    </row>
    <row r="213" spans="1:7" ht="15.75" x14ac:dyDescent="0.25">
      <c r="A213" s="44">
        <v>18</v>
      </c>
      <c r="B213" s="35" t="s">
        <v>67</v>
      </c>
      <c r="C213" s="36">
        <v>5023406.87</v>
      </c>
      <c r="D213" s="36">
        <v>1462163.59</v>
      </c>
      <c r="E213" s="37">
        <v>0.29107</v>
      </c>
      <c r="F213" s="36">
        <v>1363263.59</v>
      </c>
      <c r="G213" s="37">
        <v>0.27138200000000001</v>
      </c>
    </row>
    <row r="214" spans="1:7" ht="15.75" x14ac:dyDescent="0.25">
      <c r="A214" s="44">
        <v>19</v>
      </c>
      <c r="B214" s="35" t="s">
        <v>46</v>
      </c>
      <c r="C214" s="36">
        <v>73263764.909999996</v>
      </c>
      <c r="D214" s="36">
        <v>58780130.039999999</v>
      </c>
      <c r="E214" s="37">
        <v>0.80230800000000002</v>
      </c>
      <c r="F214" s="36">
        <v>19155507.109999999</v>
      </c>
      <c r="G214" s="37">
        <v>0.261459</v>
      </c>
    </row>
    <row r="215" spans="1:7" ht="15.75" x14ac:dyDescent="0.25">
      <c r="A215" s="44">
        <v>20</v>
      </c>
      <c r="B215" s="35" t="s">
        <v>63</v>
      </c>
      <c r="C215" s="36">
        <v>69177792.319999993</v>
      </c>
      <c r="D215" s="36">
        <v>46969776.93</v>
      </c>
      <c r="E215" s="37">
        <v>0.67897200000000002</v>
      </c>
      <c r="F215" s="36">
        <v>17456694.600000001</v>
      </c>
      <c r="G215" s="37">
        <v>0.25234499999999999</v>
      </c>
    </row>
    <row r="216" spans="1:7" ht="15.75" x14ac:dyDescent="0.25">
      <c r="A216" s="44">
        <v>21</v>
      </c>
      <c r="B216" s="35" t="s">
        <v>44</v>
      </c>
      <c r="C216" s="36">
        <v>12392580.35</v>
      </c>
      <c r="D216" s="36">
        <v>3325053.61</v>
      </c>
      <c r="E216" s="37">
        <v>0.26830999999999999</v>
      </c>
      <c r="F216" s="36">
        <v>3047957.79</v>
      </c>
      <c r="G216" s="37">
        <v>0.24595</v>
      </c>
    </row>
    <row r="217" spans="1:7" ht="15.75" x14ac:dyDescent="0.25">
      <c r="A217" s="44">
        <v>22</v>
      </c>
      <c r="B217" s="35" t="s">
        <v>85</v>
      </c>
      <c r="C217" s="36">
        <v>1453262.51</v>
      </c>
      <c r="D217" s="36">
        <v>829481.36</v>
      </c>
      <c r="E217" s="37">
        <v>0.57077199999999995</v>
      </c>
      <c r="F217" s="36">
        <v>342627.57</v>
      </c>
      <c r="G217" s="37">
        <v>0.235764</v>
      </c>
    </row>
    <row r="218" spans="1:7" ht="15.75" x14ac:dyDescent="0.25">
      <c r="A218" s="44">
        <v>23</v>
      </c>
      <c r="B218" s="35" t="s">
        <v>62</v>
      </c>
      <c r="C218" s="36">
        <v>54998500.479999997</v>
      </c>
      <c r="D218" s="36">
        <v>16949130.190000001</v>
      </c>
      <c r="E218" s="37">
        <v>0.308174</v>
      </c>
      <c r="F218" s="36">
        <v>12451761.48</v>
      </c>
      <c r="G218" s="37">
        <v>0.22640199999999999</v>
      </c>
    </row>
    <row r="219" spans="1:7" ht="15.75" x14ac:dyDescent="0.25">
      <c r="A219" s="44">
        <v>24</v>
      </c>
      <c r="B219" s="35" t="s">
        <v>82</v>
      </c>
      <c r="C219" s="36">
        <v>1209772.3700000001</v>
      </c>
      <c r="D219" s="36">
        <v>299296</v>
      </c>
      <c r="E219" s="37">
        <v>0.24739900000000001</v>
      </c>
      <c r="F219" s="36">
        <v>269696</v>
      </c>
      <c r="G219" s="37">
        <v>0.22293099999999999</v>
      </c>
    </row>
    <row r="220" spans="1:7" ht="15.75" x14ac:dyDescent="0.25">
      <c r="A220" s="44">
        <v>25</v>
      </c>
      <c r="B220" s="35" t="s">
        <v>57</v>
      </c>
      <c r="C220" s="36">
        <v>19296134.640000001</v>
      </c>
      <c r="D220" s="36">
        <v>13499476.17</v>
      </c>
      <c r="E220" s="37">
        <v>0.69959499999999997</v>
      </c>
      <c r="F220" s="36">
        <v>4190776.31</v>
      </c>
      <c r="G220" s="37">
        <v>0.21718199999999999</v>
      </c>
    </row>
    <row r="221" spans="1:7" ht="15.75" x14ac:dyDescent="0.25">
      <c r="A221" s="44">
        <v>26</v>
      </c>
      <c r="B221" s="35" t="s">
        <v>102</v>
      </c>
      <c r="C221" s="36">
        <v>14321007.689999999</v>
      </c>
      <c r="D221" s="36">
        <v>7938379.9900000002</v>
      </c>
      <c r="E221" s="37">
        <v>0.55431699999999995</v>
      </c>
      <c r="F221" s="36">
        <v>2864446.16</v>
      </c>
      <c r="G221" s="37">
        <v>0.200017</v>
      </c>
    </row>
    <row r="222" spans="1:7" ht="15.75" x14ac:dyDescent="0.25">
      <c r="A222" s="44">
        <v>27</v>
      </c>
      <c r="B222" s="35" t="s">
        <v>60</v>
      </c>
      <c r="C222" s="36">
        <v>13783394.49</v>
      </c>
      <c r="D222" s="36">
        <v>8115468.1399999997</v>
      </c>
      <c r="E222" s="37">
        <v>0.58878600000000003</v>
      </c>
      <c r="F222" s="36">
        <v>2686371.77</v>
      </c>
      <c r="G222" s="37">
        <v>0.19489899999999999</v>
      </c>
    </row>
    <row r="223" spans="1:7" ht="15.75" x14ac:dyDescent="0.25">
      <c r="A223" s="44">
        <v>28</v>
      </c>
      <c r="B223" s="35" t="s">
        <v>75</v>
      </c>
      <c r="C223" s="36">
        <v>6184567.8799999999</v>
      </c>
      <c r="D223" s="36">
        <v>1501112.48</v>
      </c>
      <c r="E223" s="37">
        <v>0.24271899999999999</v>
      </c>
      <c r="F223" s="36">
        <v>1032621.9</v>
      </c>
      <c r="G223" s="37">
        <v>0.16696800000000001</v>
      </c>
    </row>
    <row r="224" spans="1:7" ht="15.75" x14ac:dyDescent="0.25">
      <c r="A224" s="44">
        <v>29</v>
      </c>
      <c r="B224" s="35" t="s">
        <v>105</v>
      </c>
      <c r="C224" s="36">
        <v>1500000</v>
      </c>
      <c r="D224" s="36">
        <v>406441.4</v>
      </c>
      <c r="E224" s="37">
        <v>0.27096100000000001</v>
      </c>
      <c r="F224" s="36">
        <v>247353.05</v>
      </c>
      <c r="G224" s="37">
        <v>0.16490199999999999</v>
      </c>
    </row>
    <row r="225" spans="1:7" ht="15.75" x14ac:dyDescent="0.25">
      <c r="A225" s="44">
        <v>30</v>
      </c>
      <c r="B225" s="35" t="s">
        <v>68</v>
      </c>
      <c r="C225" s="36">
        <v>9931566.4199999999</v>
      </c>
      <c r="D225" s="36">
        <v>1894823</v>
      </c>
      <c r="E225" s="37">
        <v>0.19078800000000001</v>
      </c>
      <c r="F225" s="36">
        <v>1637225</v>
      </c>
      <c r="G225" s="37">
        <v>0.164851</v>
      </c>
    </row>
    <row r="226" spans="1:7" ht="15.75" x14ac:dyDescent="0.25">
      <c r="A226" s="44">
        <v>31</v>
      </c>
      <c r="B226" s="35" t="s">
        <v>64</v>
      </c>
      <c r="C226" s="36">
        <v>109598709.73</v>
      </c>
      <c r="D226" s="36">
        <v>66300046.659999996</v>
      </c>
      <c r="E226" s="37">
        <v>0.604935</v>
      </c>
      <c r="F226" s="36">
        <v>18005612.43</v>
      </c>
      <c r="G226" s="37">
        <v>0.16428699999999999</v>
      </c>
    </row>
    <row r="227" spans="1:7" ht="15.75" x14ac:dyDescent="0.25">
      <c r="A227" s="44">
        <v>32</v>
      </c>
      <c r="B227" s="35" t="s">
        <v>74</v>
      </c>
      <c r="C227" s="36">
        <v>7560859.5999999996</v>
      </c>
      <c r="D227" s="36">
        <v>2331992.27</v>
      </c>
      <c r="E227" s="37">
        <v>0.30842999999999998</v>
      </c>
      <c r="F227" s="36">
        <v>1228702.04</v>
      </c>
      <c r="G227" s="37">
        <v>0.16250800000000001</v>
      </c>
    </row>
    <row r="228" spans="1:7" ht="15.75" x14ac:dyDescent="0.25">
      <c r="A228" s="44">
        <v>33</v>
      </c>
      <c r="B228" s="35" t="s">
        <v>107</v>
      </c>
      <c r="C228" s="36">
        <v>18863369.140000001</v>
      </c>
      <c r="D228" s="36">
        <v>5975249.2599999998</v>
      </c>
      <c r="E228" s="37">
        <v>0.31676500000000002</v>
      </c>
      <c r="F228" s="36">
        <v>3059910.14</v>
      </c>
      <c r="G228" s="37">
        <v>0.162214</v>
      </c>
    </row>
    <row r="229" spans="1:7" ht="15.75" x14ac:dyDescent="0.25">
      <c r="A229" s="44">
        <v>34</v>
      </c>
      <c r="B229" s="35" t="s">
        <v>112</v>
      </c>
      <c r="C229" s="36">
        <v>250000</v>
      </c>
      <c r="D229" s="36">
        <v>46726.9</v>
      </c>
      <c r="E229" s="37">
        <v>0.18690799999999999</v>
      </c>
      <c r="F229" s="36">
        <v>36286.9</v>
      </c>
      <c r="G229" s="37">
        <v>0.145148</v>
      </c>
    </row>
    <row r="230" spans="1:7" ht="15.75" x14ac:dyDescent="0.25">
      <c r="A230" s="44">
        <v>35</v>
      </c>
      <c r="B230" s="35" t="s">
        <v>54</v>
      </c>
      <c r="C230" s="36">
        <v>300000</v>
      </c>
      <c r="D230" s="36">
        <v>99833.33</v>
      </c>
      <c r="E230" s="37">
        <v>0.33277800000000002</v>
      </c>
      <c r="F230" s="36">
        <v>37833.33</v>
      </c>
      <c r="G230" s="37">
        <v>0.126111</v>
      </c>
    </row>
    <row r="231" spans="1:7" ht="15.75" x14ac:dyDescent="0.25">
      <c r="A231" s="44">
        <v>36</v>
      </c>
      <c r="B231" s="35" t="s">
        <v>47</v>
      </c>
      <c r="C231" s="36">
        <v>997690.12</v>
      </c>
      <c r="D231" s="36">
        <v>264243.07</v>
      </c>
      <c r="E231" s="37">
        <v>0.26485500000000001</v>
      </c>
      <c r="F231" s="36">
        <v>113004.54</v>
      </c>
      <c r="G231" s="37">
        <v>0.11326600000000001</v>
      </c>
    </row>
    <row r="232" spans="1:7" ht="15.75" x14ac:dyDescent="0.25">
      <c r="A232" s="44">
        <v>37</v>
      </c>
      <c r="B232" s="35" t="s">
        <v>83</v>
      </c>
      <c r="C232" s="36">
        <v>16535856.73</v>
      </c>
      <c r="D232" s="36">
        <v>5873196.04</v>
      </c>
      <c r="E232" s="37">
        <v>0.35517900000000002</v>
      </c>
      <c r="F232" s="36">
        <v>1870795.46</v>
      </c>
      <c r="G232" s="37">
        <v>0.113136</v>
      </c>
    </row>
    <row r="233" spans="1:7" ht="15.75" x14ac:dyDescent="0.25">
      <c r="A233" s="44">
        <v>38</v>
      </c>
      <c r="B233" s="35" t="s">
        <v>73</v>
      </c>
      <c r="C233" s="36">
        <v>2257987.9</v>
      </c>
      <c r="D233" s="36">
        <v>969530.05</v>
      </c>
      <c r="E233" s="37">
        <v>0.42937799999999998</v>
      </c>
      <c r="F233" s="36">
        <v>233367.53</v>
      </c>
      <c r="G233" s="37">
        <v>0.103352</v>
      </c>
    </row>
    <row r="234" spans="1:7" ht="15.75" x14ac:dyDescent="0.25">
      <c r="A234" s="44">
        <v>39</v>
      </c>
      <c r="B234" s="35" t="s">
        <v>113</v>
      </c>
      <c r="C234" s="36">
        <v>500000</v>
      </c>
      <c r="D234" s="36">
        <v>102463</v>
      </c>
      <c r="E234" s="37">
        <v>0.204926</v>
      </c>
      <c r="F234" s="36">
        <v>51594</v>
      </c>
      <c r="G234" s="37">
        <v>0.103188</v>
      </c>
    </row>
    <row r="235" spans="1:7" ht="15.75" x14ac:dyDescent="0.25">
      <c r="A235" s="44">
        <v>40</v>
      </c>
      <c r="B235" s="35" t="s">
        <v>70</v>
      </c>
      <c r="C235" s="36">
        <v>1495442</v>
      </c>
      <c r="D235" s="36">
        <v>146356.24</v>
      </c>
      <c r="E235" s="37">
        <v>9.7867999999999997E-2</v>
      </c>
      <c r="F235" s="36">
        <v>126556.24</v>
      </c>
      <c r="G235" s="37">
        <v>8.4627999999999995E-2</v>
      </c>
    </row>
    <row r="236" spans="1:7" ht="15.75" x14ac:dyDescent="0.25">
      <c r="A236" s="44">
        <v>41</v>
      </c>
      <c r="B236" s="35" t="s">
        <v>88</v>
      </c>
      <c r="C236" s="36">
        <v>1128230</v>
      </c>
      <c r="D236" s="36">
        <v>327765.25</v>
      </c>
      <c r="E236" s="37">
        <v>0.29051300000000002</v>
      </c>
      <c r="F236" s="36">
        <v>94807.13</v>
      </c>
      <c r="G236" s="37">
        <v>8.4031999999999996E-2</v>
      </c>
    </row>
    <row r="237" spans="1:7" ht="15.75" x14ac:dyDescent="0.25">
      <c r="A237" s="44">
        <v>42</v>
      </c>
      <c r="B237" s="35" t="s">
        <v>72</v>
      </c>
      <c r="C237" s="36">
        <v>2012146.77</v>
      </c>
      <c r="D237" s="36">
        <v>541167.75</v>
      </c>
      <c r="E237" s="37">
        <v>0.26895000000000002</v>
      </c>
      <c r="F237" s="36">
        <v>168535.54</v>
      </c>
      <c r="G237" s="37">
        <v>8.3759E-2</v>
      </c>
    </row>
    <row r="238" spans="1:7" ht="15.75" x14ac:dyDescent="0.25">
      <c r="A238" s="44">
        <v>43</v>
      </c>
      <c r="B238" s="35" t="s">
        <v>87</v>
      </c>
      <c r="C238" s="36">
        <v>2085269.63</v>
      </c>
      <c r="D238" s="36">
        <v>288787.84000000003</v>
      </c>
      <c r="E238" s="37">
        <v>0.138489</v>
      </c>
      <c r="F238" s="36">
        <v>160148.34</v>
      </c>
      <c r="G238" s="37">
        <v>7.6799999999999993E-2</v>
      </c>
    </row>
    <row r="239" spans="1:7" ht="15.75" x14ac:dyDescent="0.25">
      <c r="A239" s="44">
        <v>44</v>
      </c>
      <c r="B239" s="35" t="s">
        <v>81</v>
      </c>
      <c r="C239" s="36">
        <v>39098146.509999998</v>
      </c>
      <c r="D239" s="36">
        <v>13105295.42</v>
      </c>
      <c r="E239" s="37">
        <v>0.33518999999999999</v>
      </c>
      <c r="F239" s="36">
        <v>2935129.41</v>
      </c>
      <c r="G239" s="37">
        <v>7.5070999999999999E-2</v>
      </c>
    </row>
    <row r="240" spans="1:7" ht="15.75" x14ac:dyDescent="0.25">
      <c r="A240" s="44">
        <v>45</v>
      </c>
      <c r="B240" s="35" t="s">
        <v>71</v>
      </c>
      <c r="C240" s="36">
        <v>1000000</v>
      </c>
      <c r="D240" s="36">
        <v>71000</v>
      </c>
      <c r="E240" s="37">
        <v>7.0999999999999994E-2</v>
      </c>
      <c r="F240" s="36">
        <v>71000</v>
      </c>
      <c r="G240" s="37">
        <v>7.0999999999999994E-2</v>
      </c>
    </row>
    <row r="241" spans="1:7" ht="15.75" x14ac:dyDescent="0.25">
      <c r="A241" s="44">
        <v>46</v>
      </c>
      <c r="B241" s="35" t="s">
        <v>116</v>
      </c>
      <c r="C241" s="36">
        <v>4572978.3899999997</v>
      </c>
      <c r="D241" s="36">
        <v>843367.68</v>
      </c>
      <c r="E241" s="37">
        <v>0.184424</v>
      </c>
      <c r="F241" s="36">
        <v>304269.52</v>
      </c>
      <c r="G241" s="37">
        <v>6.6535999999999998E-2</v>
      </c>
    </row>
    <row r="242" spans="1:7" ht="15.75" x14ac:dyDescent="0.25">
      <c r="A242" s="44">
        <v>47</v>
      </c>
      <c r="B242" s="35" t="s">
        <v>109</v>
      </c>
      <c r="C242" s="36">
        <v>287500</v>
      </c>
      <c r="D242" s="36">
        <v>153463.88</v>
      </c>
      <c r="E242" s="37">
        <v>0.53378700000000001</v>
      </c>
      <c r="F242" s="36">
        <v>18279.400000000001</v>
      </c>
      <c r="G242" s="37">
        <v>6.3580999999999999E-2</v>
      </c>
    </row>
    <row r="243" spans="1:7" ht="15.75" x14ac:dyDescent="0.25">
      <c r="A243" s="44">
        <v>48</v>
      </c>
      <c r="B243" s="35" t="s">
        <v>108</v>
      </c>
      <c r="C243" s="36">
        <v>14340604.58</v>
      </c>
      <c r="D243" s="36">
        <v>1610350.79</v>
      </c>
      <c r="E243" s="37">
        <v>0.112293</v>
      </c>
      <c r="F243" s="36">
        <v>701073.59</v>
      </c>
      <c r="G243" s="37">
        <v>4.8887E-2</v>
      </c>
    </row>
    <row r="244" spans="1:7" ht="15.75" x14ac:dyDescent="0.25">
      <c r="A244" s="44">
        <v>49</v>
      </c>
      <c r="B244" s="35" t="s">
        <v>115</v>
      </c>
      <c r="C244" s="36">
        <v>3518688.61</v>
      </c>
      <c r="D244" s="36">
        <v>343336.35</v>
      </c>
      <c r="E244" s="37">
        <v>9.7574999999999995E-2</v>
      </c>
      <c r="F244" s="36">
        <v>168285.93</v>
      </c>
      <c r="G244" s="37">
        <v>4.7826E-2</v>
      </c>
    </row>
    <row r="245" spans="1:7" ht="15.75" x14ac:dyDescent="0.25">
      <c r="A245" s="44">
        <v>50</v>
      </c>
      <c r="B245" s="35" t="s">
        <v>119</v>
      </c>
      <c r="C245" s="36">
        <v>4227567.4000000004</v>
      </c>
      <c r="D245" s="36">
        <v>319624.49</v>
      </c>
      <c r="E245" s="37">
        <v>7.5605000000000006E-2</v>
      </c>
      <c r="F245" s="36">
        <v>189980.58</v>
      </c>
      <c r="G245" s="37">
        <v>4.4939E-2</v>
      </c>
    </row>
    <row r="246" spans="1:7" ht="15.75" x14ac:dyDescent="0.25">
      <c r="A246" s="44">
        <v>51</v>
      </c>
      <c r="B246" s="35" t="s">
        <v>110</v>
      </c>
      <c r="C246" s="36">
        <v>852154.55</v>
      </c>
      <c r="D246" s="36">
        <v>34013.75</v>
      </c>
      <c r="E246" s="37">
        <v>3.9914999999999999E-2</v>
      </c>
      <c r="F246" s="36">
        <v>33773.75</v>
      </c>
      <c r="G246" s="37">
        <v>3.9633000000000002E-2</v>
      </c>
    </row>
    <row r="247" spans="1:7" ht="15.75" x14ac:dyDescent="0.25">
      <c r="A247" s="44">
        <v>52</v>
      </c>
      <c r="B247" s="35" t="s">
        <v>48</v>
      </c>
      <c r="C247" s="36">
        <v>2800000</v>
      </c>
      <c r="D247" s="36">
        <v>1009781.77</v>
      </c>
      <c r="E247" s="37">
        <v>0.36063600000000001</v>
      </c>
      <c r="F247" s="36">
        <v>110831.97</v>
      </c>
      <c r="G247" s="37">
        <v>3.9583E-2</v>
      </c>
    </row>
    <row r="248" spans="1:7" ht="15.75" x14ac:dyDescent="0.25">
      <c r="A248" s="44">
        <v>53</v>
      </c>
      <c r="B248" s="35" t="s">
        <v>117</v>
      </c>
      <c r="C248" s="36">
        <v>4909755.92</v>
      </c>
      <c r="D248" s="36">
        <v>685207.18</v>
      </c>
      <c r="E248" s="37">
        <v>0.13955999999999999</v>
      </c>
      <c r="F248" s="36">
        <v>160164.37</v>
      </c>
      <c r="G248" s="37">
        <v>3.2621999999999998E-2</v>
      </c>
    </row>
    <row r="249" spans="1:7" ht="15.75" x14ac:dyDescent="0.25">
      <c r="A249" s="44">
        <v>54</v>
      </c>
      <c r="B249" s="35" t="s">
        <v>127</v>
      </c>
      <c r="C249" s="36">
        <v>6729700.0099999998</v>
      </c>
      <c r="D249" s="36">
        <v>807171.81</v>
      </c>
      <c r="E249" s="37">
        <v>0.11994199999999999</v>
      </c>
      <c r="F249" s="36">
        <v>211136.63</v>
      </c>
      <c r="G249" s="37">
        <v>3.1373999999999999E-2</v>
      </c>
    </row>
    <row r="250" spans="1:7" ht="15.75" x14ac:dyDescent="0.25">
      <c r="A250" s="44">
        <v>55</v>
      </c>
      <c r="B250" s="35" t="s">
        <v>121</v>
      </c>
      <c r="C250" s="36">
        <v>6001711.5300000003</v>
      </c>
      <c r="D250" s="36">
        <v>463020.47</v>
      </c>
      <c r="E250" s="37">
        <v>7.7147999999999994E-2</v>
      </c>
      <c r="F250" s="36">
        <v>183675</v>
      </c>
      <c r="G250" s="37">
        <v>3.0603999999999999E-2</v>
      </c>
    </row>
    <row r="251" spans="1:7" ht="15.75" x14ac:dyDescent="0.25">
      <c r="A251" s="44">
        <v>56</v>
      </c>
      <c r="B251" s="35" t="s">
        <v>125</v>
      </c>
      <c r="C251" s="36">
        <v>6192548.1600000001</v>
      </c>
      <c r="D251" s="36">
        <v>249547.76</v>
      </c>
      <c r="E251" s="37">
        <v>4.0298E-2</v>
      </c>
      <c r="F251" s="36">
        <v>164371.16</v>
      </c>
      <c r="G251" s="37">
        <v>2.6543000000000001E-2</v>
      </c>
    </row>
    <row r="252" spans="1:7" ht="15.75" x14ac:dyDescent="0.25">
      <c r="A252" s="44">
        <v>57</v>
      </c>
      <c r="B252" s="35" t="s">
        <v>118</v>
      </c>
      <c r="C252" s="36">
        <v>1397265.19</v>
      </c>
      <c r="D252" s="36">
        <v>55740.84</v>
      </c>
      <c r="E252" s="37">
        <v>3.9892999999999998E-2</v>
      </c>
      <c r="F252" s="36">
        <v>32164.639999999999</v>
      </c>
      <c r="G252" s="37">
        <v>2.3019999999999999E-2</v>
      </c>
    </row>
    <row r="253" spans="1:7" ht="15.75" x14ac:dyDescent="0.25">
      <c r="A253" s="44">
        <v>58</v>
      </c>
      <c r="B253" s="35" t="s">
        <v>123</v>
      </c>
      <c r="C253" s="36">
        <v>1583224.23</v>
      </c>
      <c r="D253" s="36">
        <v>89252.05</v>
      </c>
      <c r="E253" s="37">
        <v>5.6374E-2</v>
      </c>
      <c r="F253" s="36">
        <v>25282.720000000001</v>
      </c>
      <c r="G253" s="37">
        <v>1.5969000000000001E-2</v>
      </c>
    </row>
    <row r="254" spans="1:7" ht="15.75" x14ac:dyDescent="0.25">
      <c r="A254" s="44">
        <v>59</v>
      </c>
      <c r="B254" s="35" t="s">
        <v>120</v>
      </c>
      <c r="C254" s="36">
        <v>3864404.4</v>
      </c>
      <c r="D254" s="36">
        <v>147221</v>
      </c>
      <c r="E254" s="37">
        <v>3.8096999999999999E-2</v>
      </c>
      <c r="F254" s="36">
        <v>55261.55</v>
      </c>
      <c r="G254" s="37">
        <v>1.43E-2</v>
      </c>
    </row>
    <row r="255" spans="1:7" ht="15.75" x14ac:dyDescent="0.25">
      <c r="A255" s="44">
        <v>60</v>
      </c>
      <c r="B255" s="35" t="s">
        <v>124</v>
      </c>
      <c r="C255" s="36">
        <v>5913103.3200000003</v>
      </c>
      <c r="D255" s="36">
        <v>571291.44999999995</v>
      </c>
      <c r="E255" s="37">
        <v>9.6614000000000005E-2</v>
      </c>
      <c r="F255" s="36">
        <v>77105.38</v>
      </c>
      <c r="G255" s="37">
        <v>1.304E-2</v>
      </c>
    </row>
    <row r="256" spans="1:7" ht="15.75" x14ac:dyDescent="0.25">
      <c r="A256" s="44">
        <v>61</v>
      </c>
      <c r="B256" s="35" t="s">
        <v>122</v>
      </c>
      <c r="C256" s="36">
        <v>5006534.1500000004</v>
      </c>
      <c r="D256" s="36">
        <v>585178.38</v>
      </c>
      <c r="E256" s="37">
        <v>0.116883</v>
      </c>
      <c r="F256" s="36">
        <v>60390.75</v>
      </c>
      <c r="G256" s="37">
        <v>1.2062E-2</v>
      </c>
    </row>
    <row r="257" spans="1:7" ht="15.75" x14ac:dyDescent="0.25">
      <c r="A257" s="44">
        <v>62</v>
      </c>
      <c r="B257" s="35" t="s">
        <v>50</v>
      </c>
      <c r="C257" s="36">
        <v>362188</v>
      </c>
      <c r="D257" s="36">
        <v>16572</v>
      </c>
      <c r="E257" s="37">
        <v>4.5754999999999997E-2</v>
      </c>
      <c r="F257" s="36">
        <v>4119</v>
      </c>
      <c r="G257" s="37">
        <v>1.1372999999999999E-2</v>
      </c>
    </row>
    <row r="258" spans="1:7" ht="15.75" x14ac:dyDescent="0.25">
      <c r="A258" s="44">
        <v>63</v>
      </c>
      <c r="B258" s="35" t="s">
        <v>89</v>
      </c>
      <c r="C258" s="36">
        <v>850871.85</v>
      </c>
      <c r="D258" s="36">
        <v>119542.51</v>
      </c>
      <c r="E258" s="37">
        <v>0.14049400000000001</v>
      </c>
      <c r="F258" s="36">
        <v>7375.34</v>
      </c>
      <c r="G258" s="37">
        <v>8.6680000000000004E-3</v>
      </c>
    </row>
    <row r="259" spans="1:7" ht="15.75" x14ac:dyDescent="0.25">
      <c r="A259" s="44">
        <v>64</v>
      </c>
      <c r="B259" s="35" t="s">
        <v>76</v>
      </c>
      <c r="C259" s="36">
        <v>713645</v>
      </c>
      <c r="D259" s="36">
        <v>6960</v>
      </c>
      <c r="E259" s="37">
        <v>9.7529999999999995E-3</v>
      </c>
      <c r="F259" s="36">
        <v>5220</v>
      </c>
      <c r="G259" s="37">
        <v>7.3150000000000003E-3</v>
      </c>
    </row>
    <row r="260" spans="1:7" ht="15.75" x14ac:dyDescent="0.25">
      <c r="A260" s="44">
        <v>65</v>
      </c>
      <c r="B260" s="35" t="s">
        <v>56</v>
      </c>
      <c r="C260" s="36">
        <v>35000</v>
      </c>
      <c r="D260" s="36">
        <v>0</v>
      </c>
      <c r="E260" s="37">
        <v>0</v>
      </c>
      <c r="F260" s="36">
        <v>0</v>
      </c>
      <c r="G260" s="37">
        <v>0</v>
      </c>
    </row>
    <row r="261" spans="1:7" x14ac:dyDescent="0.25">
      <c r="A261" s="78" t="s">
        <v>128</v>
      </c>
      <c r="B261" s="79"/>
      <c r="C261" s="41">
        <v>776340663.17999995</v>
      </c>
      <c r="D261" s="41">
        <v>384306664.99000001</v>
      </c>
      <c r="E261" s="42">
        <v>0.49502299999999999</v>
      </c>
      <c r="F261" s="41">
        <v>164967166.33000001</v>
      </c>
      <c r="G261" s="42">
        <v>0.21249299999999999</v>
      </c>
    </row>
    <row r="262" spans="1:7" s="46" customFormat="1" ht="6.95" customHeight="1" x14ac:dyDescent="0.25"/>
    <row r="263" spans="1:7" hidden="1" x14ac:dyDescent="0.25"/>
    <row r="264" spans="1:7" hidden="1" x14ac:dyDescent="0.25"/>
    <row r="265" spans="1:7" ht="15.75" hidden="1" x14ac:dyDescent="0.25">
      <c r="A265" s="43"/>
      <c r="B265" s="43"/>
      <c r="C265" s="43"/>
      <c r="D265" s="43"/>
      <c r="E265" s="43"/>
      <c r="F265" s="43"/>
      <c r="G265" s="43"/>
    </row>
    <row r="266" spans="1:7" x14ac:dyDescent="0.25"/>
  </sheetData>
  <mergeCells count="32">
    <mergeCell ref="A1:G1"/>
    <mergeCell ref="A2:G2"/>
    <mergeCell ref="A3:G3"/>
    <mergeCell ref="A4:G4"/>
    <mergeCell ref="A6:A8"/>
    <mergeCell ref="A9:A14"/>
    <mergeCell ref="A15:A18"/>
    <mergeCell ref="A19:A24"/>
    <mergeCell ref="A25:A36"/>
    <mergeCell ref="A37:A41"/>
    <mergeCell ref="A42:A43"/>
    <mergeCell ref="A44:A49"/>
    <mergeCell ref="A50:A57"/>
    <mergeCell ref="A58:A60"/>
    <mergeCell ref="A61:A65"/>
    <mergeCell ref="A66:A70"/>
    <mergeCell ref="A71:A72"/>
    <mergeCell ref="A73:A84"/>
    <mergeCell ref="A85:B85"/>
    <mergeCell ref="A90:G90"/>
    <mergeCell ref="A91:G91"/>
    <mergeCell ref="A92:G92"/>
    <mergeCell ref="A108:B108"/>
    <mergeCell ref="A113:G113"/>
    <mergeCell ref="A114:G114"/>
    <mergeCell ref="A194:G194"/>
    <mergeCell ref="A261:B261"/>
    <mergeCell ref="A163:B163"/>
    <mergeCell ref="A169:G169"/>
    <mergeCell ref="A170:G170"/>
    <mergeCell ref="A190:B190"/>
    <mergeCell ref="A193:G193"/>
  </mergeCells>
  <printOptions horizontalCentered="1" verticalCentered="1"/>
  <pageMargins left="0.39370078740157483" right="0.39370078740157483" top="0.39370078740157483" bottom="0.39370078740157483" header="0" footer="0"/>
  <pageSetup paperSize="9" scale="48" fitToHeight="0" orientation="portrait" r:id="rId1"/>
  <rowBreaks count="5" manualBreakCount="5">
    <brk id="1" max="16383" man="1"/>
    <brk id="86" max="16383" man="1"/>
    <brk id="109" max="16383" man="1"/>
    <brk id="164" max="16383" man="1"/>
    <brk id="191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79"/>
  <sheetViews>
    <sheetView topLeftCell="A11" zoomScaleNormal="100" zoomScaleSheetLayoutView="85" workbookViewId="0">
      <selection activeCell="B41" sqref="B41:D41"/>
    </sheetView>
  </sheetViews>
  <sheetFormatPr baseColWidth="10" defaultColWidth="0" defaultRowHeight="15" zeroHeight="1" x14ac:dyDescent="0.25"/>
  <cols>
    <col min="1" max="1" width="2.85546875" style="51" customWidth="1"/>
    <col min="2" max="2" width="102" style="1" customWidth="1"/>
    <col min="3" max="3" width="13.140625" style="46" customWidth="1"/>
    <col min="4" max="4" width="2.42578125" style="46" customWidth="1"/>
    <col min="5" max="5" width="2.5703125" style="46" customWidth="1"/>
    <col min="6" max="16383" width="1.28515625" hidden="1"/>
    <col min="16384" max="16384" width="1.140625" style="46" hidden="1" customWidth="1"/>
  </cols>
  <sheetData>
    <row r="1" spans="1:4" ht="21" x14ac:dyDescent="0.35">
      <c r="B1" s="86" t="s">
        <v>138</v>
      </c>
      <c r="C1" s="86"/>
      <c r="D1" s="86"/>
    </row>
    <row r="2" spans="1:4" x14ac:dyDescent="0.25">
      <c r="A2" s="52"/>
      <c r="B2" s="45"/>
    </row>
    <row r="3" spans="1:4" ht="66" customHeight="1" x14ac:dyDescent="0.25">
      <c r="A3" s="53">
        <v>1</v>
      </c>
      <c r="B3" s="87" t="s">
        <v>157</v>
      </c>
      <c r="C3" s="88"/>
      <c r="D3" s="88"/>
    </row>
    <row r="4" spans="1:4" ht="39" customHeight="1" x14ac:dyDescent="0.25">
      <c r="A4" s="53">
        <v>2</v>
      </c>
      <c r="B4" s="88" t="s">
        <v>158</v>
      </c>
      <c r="C4" s="88"/>
      <c r="D4" s="88"/>
    </row>
    <row r="5" spans="1:4" ht="33.75" customHeight="1" x14ac:dyDescent="0.25">
      <c r="A5" s="53">
        <v>3</v>
      </c>
      <c r="B5" s="89" t="s">
        <v>148</v>
      </c>
      <c r="C5" s="89"/>
      <c r="D5" s="89"/>
    </row>
    <row r="6" spans="1:4" ht="9.75" customHeight="1" x14ac:dyDescent="0.25">
      <c r="A6" s="53"/>
      <c r="B6" s="55"/>
      <c r="C6" s="49"/>
      <c r="D6" s="49"/>
    </row>
    <row r="7" spans="1:4" x14ac:dyDescent="0.25">
      <c r="A7" s="53"/>
      <c r="B7" s="61" t="s">
        <v>35</v>
      </c>
      <c r="C7" s="60"/>
      <c r="D7" s="49"/>
    </row>
    <row r="8" spans="1:4" x14ac:dyDescent="0.25">
      <c r="A8" s="53"/>
      <c r="B8" s="61" t="s">
        <v>146</v>
      </c>
      <c r="C8" s="60"/>
      <c r="D8" s="49"/>
    </row>
    <row r="9" spans="1:4" ht="4.5" customHeight="1" x14ac:dyDescent="0.25">
      <c r="A9" s="53"/>
      <c r="B9" s="55"/>
      <c r="C9" s="49"/>
      <c r="D9" s="49"/>
    </row>
    <row r="10" spans="1:4" x14ac:dyDescent="0.25">
      <c r="A10" s="53"/>
      <c r="B10" s="57" t="s">
        <v>143</v>
      </c>
      <c r="C10" s="63" t="s">
        <v>144</v>
      </c>
      <c r="D10" s="49"/>
    </row>
    <row r="11" spans="1:4" ht="15" customHeight="1" x14ac:dyDescent="0.25">
      <c r="A11" s="53"/>
      <c r="B11" s="59" t="s">
        <v>149</v>
      </c>
      <c r="C11" s="56">
        <v>1500000</v>
      </c>
      <c r="D11" s="49"/>
    </row>
    <row r="12" spans="1:4" x14ac:dyDescent="0.25">
      <c r="A12" s="53"/>
      <c r="B12" s="59" t="s">
        <v>123</v>
      </c>
      <c r="C12" s="56">
        <v>4670.53</v>
      </c>
      <c r="D12" s="49"/>
    </row>
    <row r="13" spans="1:4" x14ac:dyDescent="0.25">
      <c r="A13" s="53"/>
      <c r="B13" s="59" t="s">
        <v>150</v>
      </c>
      <c r="C13" s="56">
        <v>438738.48</v>
      </c>
      <c r="D13" s="49"/>
    </row>
    <row r="14" spans="1:4" x14ac:dyDescent="0.25">
      <c r="A14" s="53"/>
      <c r="B14" s="59" t="s">
        <v>68</v>
      </c>
      <c r="C14" s="56">
        <v>3202289.01</v>
      </c>
      <c r="D14" s="49"/>
    </row>
    <row r="15" spans="1:4" x14ac:dyDescent="0.25">
      <c r="A15" s="53"/>
      <c r="B15" s="57" t="s">
        <v>128</v>
      </c>
      <c r="C15" s="58">
        <f>SUM(C11:C14)</f>
        <v>5145698.0199999996</v>
      </c>
      <c r="D15" s="49"/>
    </row>
    <row r="16" spans="1:4" x14ac:dyDescent="0.25">
      <c r="A16" s="53"/>
      <c r="B16" s="55"/>
      <c r="C16" s="49"/>
      <c r="D16" s="49"/>
    </row>
    <row r="17" spans="1:4" ht="19.5" customHeight="1" x14ac:dyDescent="0.25">
      <c r="A17" s="53"/>
      <c r="B17" s="62" t="s">
        <v>147</v>
      </c>
      <c r="C17" s="49"/>
      <c r="D17" s="49"/>
    </row>
    <row r="18" spans="1:4" x14ac:dyDescent="0.25">
      <c r="A18" s="54"/>
      <c r="B18" s="57" t="s">
        <v>143</v>
      </c>
      <c r="C18" s="63" t="s">
        <v>144</v>
      </c>
      <c r="D18" s="49"/>
    </row>
    <row r="19" spans="1:4" x14ac:dyDescent="0.25">
      <c r="A19" s="54"/>
      <c r="B19" s="59" t="s">
        <v>107</v>
      </c>
      <c r="C19" s="56">
        <v>-130000</v>
      </c>
      <c r="D19" s="49"/>
    </row>
    <row r="20" spans="1:4" x14ac:dyDescent="0.25">
      <c r="A20" s="54"/>
      <c r="B20" s="59" t="s">
        <v>64</v>
      </c>
      <c r="C20" s="56">
        <v>-313409.01</v>
      </c>
      <c r="D20" s="49"/>
    </row>
    <row r="21" spans="1:4" x14ac:dyDescent="0.25">
      <c r="A21" s="54"/>
      <c r="B21" s="59" t="s">
        <v>87</v>
      </c>
      <c r="C21" s="56">
        <v>-829497.01</v>
      </c>
      <c r="D21" s="49"/>
    </row>
    <row r="22" spans="1:4" x14ac:dyDescent="0.25">
      <c r="A22" s="54"/>
      <c r="B22" s="59" t="s">
        <v>85</v>
      </c>
      <c r="C22" s="56">
        <v>-700000</v>
      </c>
      <c r="D22" s="49"/>
    </row>
    <row r="23" spans="1:4" x14ac:dyDescent="0.25">
      <c r="A23" s="54"/>
      <c r="B23" s="59" t="s">
        <v>88</v>
      </c>
      <c r="C23" s="56">
        <v>-3172792</v>
      </c>
      <c r="D23" s="49"/>
    </row>
    <row r="24" spans="1:4" x14ac:dyDescent="0.25">
      <c r="A24" s="54"/>
      <c r="B24" s="57" t="s">
        <v>128</v>
      </c>
      <c r="C24" s="58">
        <f>SUM(C19:C23)</f>
        <v>-5145698.0199999996</v>
      </c>
      <c r="D24" s="49"/>
    </row>
    <row r="25" spans="1:4" ht="17.25" customHeight="1" x14ac:dyDescent="0.25">
      <c r="A25" s="54"/>
      <c r="B25" s="50"/>
      <c r="C25" s="49"/>
      <c r="D25" s="49"/>
    </row>
    <row r="26" spans="1:4" x14ac:dyDescent="0.25">
      <c r="A26" s="54"/>
      <c r="B26" s="61" t="s">
        <v>145</v>
      </c>
      <c r="C26" s="60"/>
      <c r="D26" s="49"/>
    </row>
    <row r="27" spans="1:4" x14ac:dyDescent="0.25">
      <c r="A27" s="54"/>
      <c r="B27" s="61" t="s">
        <v>146</v>
      </c>
      <c r="C27" s="60"/>
      <c r="D27" s="49"/>
    </row>
    <row r="28" spans="1:4" ht="9" customHeight="1" x14ac:dyDescent="0.25">
      <c r="A28" s="54"/>
      <c r="B28" s="55"/>
      <c r="C28" s="49"/>
      <c r="D28" s="49"/>
    </row>
    <row r="29" spans="1:4" x14ac:dyDescent="0.25">
      <c r="A29" s="54"/>
      <c r="B29" s="57" t="s">
        <v>143</v>
      </c>
      <c r="C29" s="63" t="s">
        <v>144</v>
      </c>
      <c r="D29" s="49"/>
    </row>
    <row r="30" spans="1:4" x14ac:dyDescent="0.25">
      <c r="A30" s="54"/>
      <c r="B30" s="59" t="s">
        <v>54</v>
      </c>
      <c r="C30" s="56">
        <v>68200</v>
      </c>
      <c r="D30" s="49"/>
    </row>
    <row r="31" spans="1:4" x14ac:dyDescent="0.25">
      <c r="A31" s="54"/>
      <c r="B31" s="59" t="s">
        <v>89</v>
      </c>
      <c r="C31" s="56">
        <v>30536.05</v>
      </c>
      <c r="D31" s="49"/>
    </row>
    <row r="32" spans="1:4" x14ac:dyDescent="0.25">
      <c r="A32" s="54"/>
      <c r="B32" s="57" t="s">
        <v>128</v>
      </c>
      <c r="C32" s="58">
        <f>SUM(C30:C31)</f>
        <v>98736.05</v>
      </c>
      <c r="D32" s="49"/>
    </row>
    <row r="33" spans="1:4" x14ac:dyDescent="0.25">
      <c r="A33" s="54"/>
      <c r="B33" s="55"/>
      <c r="C33" s="49"/>
      <c r="D33" s="49"/>
    </row>
    <row r="34" spans="1:4" ht="18.75" customHeight="1" x14ac:dyDescent="0.25">
      <c r="A34" s="54"/>
      <c r="B34" s="62" t="s">
        <v>147</v>
      </c>
      <c r="C34" s="49"/>
      <c r="D34" s="49"/>
    </row>
    <row r="35" spans="1:4" x14ac:dyDescent="0.25">
      <c r="A35" s="54"/>
      <c r="B35" s="57" t="s">
        <v>143</v>
      </c>
      <c r="C35" s="63" t="s">
        <v>144</v>
      </c>
      <c r="D35" s="49"/>
    </row>
    <row r="36" spans="1:4" x14ac:dyDescent="0.25">
      <c r="A36" s="54"/>
      <c r="B36" s="59" t="s">
        <v>50</v>
      </c>
      <c r="C36" s="56">
        <v>-5000</v>
      </c>
      <c r="D36" s="49"/>
    </row>
    <row r="37" spans="1:4" x14ac:dyDescent="0.25">
      <c r="A37" s="54"/>
      <c r="B37" s="59" t="s">
        <v>87</v>
      </c>
      <c r="C37" s="56">
        <v>-30536.05</v>
      </c>
      <c r="D37" s="49"/>
    </row>
    <row r="38" spans="1:4" x14ac:dyDescent="0.25">
      <c r="A38" s="54"/>
      <c r="B38" s="59" t="s">
        <v>49</v>
      </c>
      <c r="C38" s="56">
        <v>-63200</v>
      </c>
      <c r="D38" s="49"/>
    </row>
    <row r="39" spans="1:4" x14ac:dyDescent="0.25">
      <c r="A39" s="54"/>
      <c r="B39" s="57" t="s">
        <v>128</v>
      </c>
      <c r="C39" s="58">
        <f>SUM(C36:C38)</f>
        <v>-98736.05</v>
      </c>
      <c r="D39" s="49"/>
    </row>
    <row r="40" spans="1:4" x14ac:dyDescent="0.25">
      <c r="A40" s="54"/>
      <c r="B40" s="50"/>
      <c r="C40" s="49"/>
      <c r="D40" s="49"/>
    </row>
    <row r="41" spans="1:4" ht="46.5" customHeight="1" x14ac:dyDescent="0.25">
      <c r="A41" s="54"/>
      <c r="B41" s="87" t="s">
        <v>151</v>
      </c>
      <c r="C41" s="87"/>
      <c r="D41" s="87"/>
    </row>
    <row r="42" spans="1:4" x14ac:dyDescent="0.25">
      <c r="A42" s="54"/>
      <c r="B42" s="50"/>
      <c r="C42" s="49"/>
      <c r="D42" s="49"/>
    </row>
    <row r="43" spans="1:4" x14ac:dyDescent="0.25">
      <c r="A43" s="54"/>
      <c r="B43" s="50"/>
      <c r="C43" s="49"/>
      <c r="D43" s="49"/>
    </row>
    <row r="44" spans="1:4" x14ac:dyDescent="0.25">
      <c r="A44" s="54"/>
      <c r="B44" s="50"/>
      <c r="C44" s="49"/>
      <c r="D44" s="49"/>
    </row>
    <row r="45" spans="1:4" x14ac:dyDescent="0.25">
      <c r="A45" s="54"/>
      <c r="B45" s="50"/>
      <c r="C45" s="49"/>
      <c r="D45" s="49"/>
    </row>
    <row r="46" spans="1:4" x14ac:dyDescent="0.25">
      <c r="A46" s="54"/>
      <c r="B46" s="50"/>
      <c r="C46" s="49"/>
      <c r="D46" s="49"/>
    </row>
    <row r="47" spans="1:4" ht="8.25" hidden="1" customHeight="1" x14ac:dyDescent="0.25">
      <c r="A47" s="54"/>
      <c r="B47" s="50"/>
      <c r="C47" s="49"/>
      <c r="D47" s="49"/>
    </row>
    <row r="48" spans="1:4" hidden="1" x14ac:dyDescent="0.25">
      <c r="A48" s="54"/>
      <c r="B48" s="50"/>
      <c r="C48" s="49"/>
      <c r="D48" s="49"/>
    </row>
    <row r="49" spans="1:4" hidden="1" x14ac:dyDescent="0.25">
      <c r="A49" s="54"/>
      <c r="B49" s="50"/>
      <c r="C49" s="49"/>
      <c r="D49" s="49"/>
    </row>
    <row r="50" spans="1:4" hidden="1" x14ac:dyDescent="0.25">
      <c r="A50" s="54"/>
      <c r="B50" s="50"/>
      <c r="C50" s="49"/>
      <c r="D50" s="49"/>
    </row>
    <row r="51" spans="1:4" hidden="1" x14ac:dyDescent="0.25">
      <c r="A51" s="54"/>
      <c r="B51" s="50"/>
      <c r="C51" s="49"/>
      <c r="D51" s="49"/>
    </row>
    <row r="52" spans="1:4" hidden="1" x14ac:dyDescent="0.25">
      <c r="A52" s="54"/>
      <c r="B52" s="50"/>
      <c r="C52" s="49"/>
      <c r="D52" s="49"/>
    </row>
    <row r="53" spans="1:4" hidden="1" x14ac:dyDescent="0.25">
      <c r="A53" s="54"/>
      <c r="B53" s="50"/>
      <c r="C53" s="49"/>
      <c r="D53" s="49"/>
    </row>
    <row r="54" spans="1:4" hidden="1" x14ac:dyDescent="0.25">
      <c r="A54" s="54"/>
      <c r="B54" s="50"/>
      <c r="C54" s="49"/>
      <c r="D54" s="49"/>
    </row>
    <row r="55" spans="1:4" hidden="1" x14ac:dyDescent="0.25">
      <c r="A55" s="54"/>
      <c r="B55" s="50"/>
      <c r="C55" s="49"/>
      <c r="D55" s="49"/>
    </row>
    <row r="56" spans="1:4" hidden="1" x14ac:dyDescent="0.25">
      <c r="A56" s="54"/>
      <c r="B56" s="50"/>
      <c r="C56" s="49"/>
      <c r="D56" s="49"/>
    </row>
    <row r="57" spans="1:4" hidden="1" x14ac:dyDescent="0.25">
      <c r="A57" s="54"/>
      <c r="B57" s="50"/>
      <c r="C57" s="49"/>
      <c r="D57" s="49"/>
    </row>
    <row r="58" spans="1:4" hidden="1" x14ac:dyDescent="0.25">
      <c r="A58" s="54"/>
      <c r="B58" s="50"/>
      <c r="C58" s="49"/>
      <c r="D58" s="49"/>
    </row>
    <row r="59" spans="1:4" hidden="1" x14ac:dyDescent="0.25">
      <c r="A59" s="54"/>
      <c r="B59" s="50"/>
      <c r="C59" s="49"/>
      <c r="D59" s="49"/>
    </row>
    <row r="60" spans="1:4" hidden="1" x14ac:dyDescent="0.25">
      <c r="A60" s="54"/>
      <c r="B60" s="50"/>
      <c r="C60" s="49"/>
      <c r="D60" s="49"/>
    </row>
    <row r="61" spans="1:4" hidden="1" x14ac:dyDescent="0.25">
      <c r="A61" s="54"/>
      <c r="B61" s="50"/>
      <c r="C61" s="49"/>
      <c r="D61" s="49"/>
    </row>
    <row r="62" spans="1:4" hidden="1" x14ac:dyDescent="0.25">
      <c r="A62" s="54"/>
      <c r="B62" s="50"/>
      <c r="C62" s="49"/>
      <c r="D62" s="49"/>
    </row>
    <row r="63" spans="1:4" hidden="1" x14ac:dyDescent="0.25">
      <c r="A63" s="54"/>
      <c r="B63" s="50"/>
      <c r="C63" s="49"/>
      <c r="D63" s="49"/>
    </row>
    <row r="64" spans="1:4" hidden="1" x14ac:dyDescent="0.25">
      <c r="A64" s="54"/>
      <c r="B64" s="50"/>
      <c r="C64" s="49"/>
      <c r="D64" s="49"/>
    </row>
    <row r="65" spans="1:4" hidden="1" x14ac:dyDescent="0.25">
      <c r="A65" s="54"/>
      <c r="B65" s="50"/>
      <c r="C65" s="49"/>
      <c r="D65" s="49"/>
    </row>
    <row r="66" spans="1:4" hidden="1" x14ac:dyDescent="0.25">
      <c r="A66" s="54"/>
      <c r="B66" s="50"/>
      <c r="C66" s="49"/>
      <c r="D66" s="49"/>
    </row>
    <row r="67" spans="1:4" hidden="1" x14ac:dyDescent="0.25">
      <c r="A67" s="54"/>
      <c r="B67" s="50"/>
      <c r="C67" s="49"/>
      <c r="D67" s="49"/>
    </row>
    <row r="68" spans="1:4" hidden="1" x14ac:dyDescent="0.25">
      <c r="A68" s="54"/>
      <c r="B68" s="50"/>
      <c r="C68" s="49"/>
      <c r="D68" s="49"/>
    </row>
    <row r="69" spans="1:4" hidden="1" x14ac:dyDescent="0.25"/>
    <row r="70" spans="1:4" hidden="1" x14ac:dyDescent="0.25"/>
    <row r="71" spans="1:4" hidden="1" x14ac:dyDescent="0.25"/>
    <row r="72" spans="1:4" hidden="1" x14ac:dyDescent="0.25"/>
    <row r="73" spans="1:4" hidden="1" x14ac:dyDescent="0.25"/>
    <row r="74" spans="1:4" hidden="1" x14ac:dyDescent="0.25"/>
    <row r="75" spans="1:4" hidden="1" x14ac:dyDescent="0.25"/>
    <row r="76" spans="1:4" hidden="1" x14ac:dyDescent="0.25"/>
    <row r="77" spans="1:4" hidden="1" x14ac:dyDescent="0.25"/>
    <row r="78" spans="1:4" hidden="1" x14ac:dyDescent="0.25"/>
    <row r="79" spans="1:4" hidden="1" x14ac:dyDescent="0.25"/>
  </sheetData>
  <mergeCells count="5">
    <mergeCell ref="B41:D41"/>
    <mergeCell ref="B1:D1"/>
    <mergeCell ref="B3:D3"/>
    <mergeCell ref="B4:D4"/>
    <mergeCell ref="B5:D5"/>
  </mergeCells>
  <printOptions horizontalCentered="1" verticalCentered="1"/>
  <pageMargins left="0.39370078740157483" right="0.39370078740157483" top="0.39370078740157483" bottom="0.39370078740157483" header="0" footer="0"/>
  <pageSetup paperSize="9" scale="8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Carátula</vt:lpstr>
      <vt:lpstr>Índice</vt:lpstr>
      <vt:lpstr>Resumen</vt:lpstr>
      <vt:lpstr>Eje. Presupuesto Total</vt:lpstr>
      <vt:lpstr>Eje. Asignación Municipal</vt:lpstr>
      <vt:lpstr>Eje. Recursos P</vt:lpstr>
      <vt:lpstr>Eje. Presupuesto Corriente</vt:lpstr>
      <vt:lpstr>Eje. Presupuesto Inv</vt:lpstr>
      <vt:lpstr>Notas</vt:lpstr>
      <vt:lpstr>Notas!Área_de_impresión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Juan Francisco Valencia Macias</cp:lastModifiedBy>
  <cp:lastPrinted>2025-06-05T13:04:04Z</cp:lastPrinted>
  <dcterms:created xsi:type="dcterms:W3CDTF">2025-06-04T13:14:55Z</dcterms:created>
  <dcterms:modified xsi:type="dcterms:W3CDTF">2025-06-05T13:04:49Z</dcterms:modified>
  <cp:category/>
</cp:coreProperties>
</file>