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leber\Downloads\"/>
    </mc:Choice>
  </mc:AlternateContent>
  <bookViews>
    <workbookView xWindow="0" yWindow="0" windowWidth="20490" windowHeight="8640" activeTab="2"/>
  </bookViews>
  <sheets>
    <sheet name="Carátula" sheetId="1" r:id="rId1"/>
    <sheet name="Índice" sheetId="2" r:id="rId2"/>
    <sheet name="Resumen" sheetId="3" r:id="rId3"/>
    <sheet name="Eje. Presupuesto Total" sheetId="4" r:id="rId4"/>
    <sheet name="Eje. Asignación Municipal" sheetId="5" r:id="rId5"/>
    <sheet name="Eje. Recursos P" sheetId="6" r:id="rId6"/>
    <sheet name="Eje. Presupuesto Corriente" sheetId="7" r:id="rId7"/>
    <sheet name="Eje. Presupuesto Inv" sheetId="8" r:id="rId8"/>
    <sheet name="Notas" sheetId="10" r:id="rId9"/>
  </sheets>
  <definedNames>
    <definedName name="_xlnm.Print_Area" localSheetId="0">Carátula!$A$1:$B$45</definedName>
  </definedNames>
  <calcPr calcId="152511" forceFullCalc="1"/>
</workbook>
</file>

<file path=xl/calcChain.xml><?xml version="1.0" encoding="utf-8"?>
<calcChain xmlns="http://schemas.openxmlformats.org/spreadsheetml/2006/main">
  <c r="A39" i="2" l="1"/>
  <c r="A32" i="2"/>
  <c r="A23" i="2"/>
  <c r="A16" i="2"/>
  <c r="A7" i="2"/>
  <c r="C51" i="10" l="1"/>
  <c r="A46" i="2" l="1"/>
  <c r="A30" i="2"/>
  <c r="A14" i="2"/>
  <c r="A5" i="2"/>
</calcChain>
</file>

<file path=xl/sharedStrings.xml><?xml version="1.0" encoding="utf-8"?>
<sst xmlns="http://schemas.openxmlformats.org/spreadsheetml/2006/main" count="1359" uniqueCount="161">
  <si>
    <t>MONITOREO ACUMULADO</t>
  </si>
  <si>
    <t>DE EJECUCIÓN PRESUPUESTARIA DE GASTO</t>
  </si>
  <si>
    <t>AL 30 DE JUNIO DE 2025 DEL MDMQ</t>
  </si>
  <si>
    <t>GAD DEL DISTRITO METROPOLITANO DE QUITO</t>
  </si>
  <si>
    <t>Dirección Metropolitana de Seguimiento y Evaluación</t>
  </si>
  <si>
    <t>EJECUCIÓN PRESUPUESTARIA DE GASTO AL 30 DE JUNIO 2025</t>
  </si>
  <si>
    <t>CONTENIDO:</t>
  </si>
  <si>
    <t>Por sector y dependencia</t>
  </si>
  <si>
    <t>Por sector</t>
  </si>
  <si>
    <t>Por dependencias municipales</t>
  </si>
  <si>
    <t>Por empresas, fundaciones y corporaciones</t>
  </si>
  <si>
    <t>Por entidades</t>
  </si>
  <si>
    <t>1. Resumen de Ejecución presupuestaria por tipo de fuente y categoría de proyecto</t>
  </si>
  <si>
    <t>EJECUCIÓN PRESUPUESTARIA DE GASTOS AL 30 DE JUNIO DE 2025</t>
  </si>
  <si>
    <t>MUNICIPIO DEL DISTRITO METROPOLITANO DE QUITO</t>
  </si>
  <si>
    <t>EJECUCIÓN PRESUPUESTARIA DE GASTOS DEL PRESUPUESTO TOTAL</t>
  </si>
  <si>
    <t>Tipo de Fuente</t>
  </si>
  <si>
    <t>Grupos</t>
  </si>
  <si>
    <t>CODIFICADO
AL 30 DE JUN 2025</t>
  </si>
  <si>
    <t>COMPROMETIDO
AL 30 DE JUN 2025</t>
  </si>
  <si>
    <t>% DE COMPROMETIDO
DE GASTOS
AL 30 DE JUN 2025</t>
  </si>
  <si>
    <t>DEVENGADO
AL 30 DE JUN 2025</t>
  </si>
  <si>
    <t>% EJECUCIÓN
PRESUPUESTARIA
DE GASTOS
AL 30 DE JUN 2025</t>
  </si>
  <si>
    <t>PRESUPUESTO TOTAL</t>
  </si>
  <si>
    <t>Total Dependencias Municipales</t>
  </si>
  <si>
    <t>Total Empresas, Fundaciones y Corporaciones</t>
  </si>
  <si>
    <t>EJECUCIÓN PRESUPUESTARIA DE GASTO POR TIPO DE FUENTE</t>
  </si>
  <si>
    <t>ASIGNACIÓN MUNICIPAL</t>
  </si>
  <si>
    <t>TOTAL ASIGNACIÓN MUNICIPAL</t>
  </si>
  <si>
    <t>TOTAL RECURSOS PROPIOS</t>
  </si>
  <si>
    <t>EJECUCIÓN PRESUPUESTARIA DE GASTO POR CATEGORÍA DE PROYECTO</t>
  </si>
  <si>
    <t>Categoria de Proyecto</t>
  </si>
  <si>
    <t>CORRIENTE</t>
  </si>
  <si>
    <t>(ASIGNACIÓN MUNICIPAL + RECURSOS PROPIOS)</t>
  </si>
  <si>
    <t>TOTAL CORRIENTE</t>
  </si>
  <si>
    <t>INVERSIÓN</t>
  </si>
  <si>
    <t>TOTAL INVERSIÓN</t>
  </si>
  <si>
    <t>EJECUCIÓN PRESUPUESTARIA DE GASTO AL 30 DE JUNIO DE 2025, DEL MUNICIPIO DEL DISTRITO METROPOLITANO DE QUITO</t>
  </si>
  <si>
    <t>PRESUPUESTO TOTAL (ASIGNACIÓN MUNICIPAL + RECURSOS PROPIOS)</t>
  </si>
  <si>
    <t>RANKING SECTOR /
ENTIDADES</t>
  </si>
  <si>
    <t>SECTOR / ENTIDADES</t>
  </si>
  <si>
    <t>% DE COMPROMETIDO
AL 30 DE JUN 2025</t>
  </si>
  <si>
    <t>% EJECUCIÓN PRESUPUESTARIA
AL 30 DE JUN 2025</t>
  </si>
  <si>
    <t>Ambiente</t>
  </si>
  <si>
    <t>EPM Aseo</t>
  </si>
  <si>
    <t>EPMGIRS</t>
  </si>
  <si>
    <t>EPMAPS</t>
  </si>
  <si>
    <t>Fondo Ambiental</t>
  </si>
  <si>
    <t>Secretaría de Ambiente</t>
  </si>
  <si>
    <t>Administración General</t>
  </si>
  <si>
    <t>Registro de la Propiedad</t>
  </si>
  <si>
    <t>Coordinación de Alcaldía y Secretaría del Concejo</t>
  </si>
  <si>
    <t>Procuraduría Metropolitana</t>
  </si>
  <si>
    <t>Agencia de Control</t>
  </si>
  <si>
    <t>Quito Honesto</t>
  </si>
  <si>
    <t>Unidad Patronato Municipal San José</t>
  </si>
  <si>
    <t>Alcaldía Metropolitana</t>
  </si>
  <si>
    <t>Dirección Metropolitana de Relaciones Internacionales</t>
  </si>
  <si>
    <t>Secretaría General del Concejo</t>
  </si>
  <si>
    <t>Desarrollo Económico y Productivo</t>
  </si>
  <si>
    <t>EPM Rastro</t>
  </si>
  <si>
    <t>EPMSA</t>
  </si>
  <si>
    <t>EPM Mayorista</t>
  </si>
  <si>
    <t>EPM Gestión de Destino Turístico</t>
  </si>
  <si>
    <t>Agencia de Coordinación Distrital de Comercio</t>
  </si>
  <si>
    <t>Corporación de Promoción Económica, CONQUITO</t>
  </si>
  <si>
    <t>Secretaría de Desarrollo Económico y Productivo</t>
  </si>
  <si>
    <t>Movilidad</t>
  </si>
  <si>
    <t>Agencia Metropolitana de Tránsito</t>
  </si>
  <si>
    <t>EPMMOP</t>
  </si>
  <si>
    <t>EPM Transporte de Pasajeros</t>
  </si>
  <si>
    <t>EPM Metro de Quito</t>
  </si>
  <si>
    <t>Secretaría de Movilidad</t>
  </si>
  <si>
    <t>Salud</t>
  </si>
  <si>
    <t>Unidad Municipal de Salud Norte</t>
  </si>
  <si>
    <t>Unidad de Bienestar Animal</t>
  </si>
  <si>
    <t>Unidad Municipal de Salud Centro</t>
  </si>
  <si>
    <t>Unidad Municipal de Salud Sur</t>
  </si>
  <si>
    <t>Secretaría de Salud</t>
  </si>
  <si>
    <t>Cultura</t>
  </si>
  <si>
    <t>Fundación Museos de la Ciudad</t>
  </si>
  <si>
    <t>Fundación Teatro Nacional Sucre</t>
  </si>
  <si>
    <t>Secretaría de Cultura</t>
  </si>
  <si>
    <t>Comunicación</t>
  </si>
  <si>
    <t>Secretaría de Comunicación</t>
  </si>
  <si>
    <t>Educación, Recreación y Deporte</t>
  </si>
  <si>
    <t>Unidad Educativa Bicentenario</t>
  </si>
  <si>
    <t>Unidad Educativa San Francisco de Quito</t>
  </si>
  <si>
    <t>Unidad Educativa Julio E. Moreno</t>
  </si>
  <si>
    <t>Unidad Educativa Oswaldo Lombeyda</t>
  </si>
  <si>
    <t>Colegio Fernández Madrid</t>
  </si>
  <si>
    <t>Colegio Benalcázar</t>
  </si>
  <si>
    <t>Unidad Educativa Quitumbe</t>
  </si>
  <si>
    <t>Unidad Educativa Sucre</t>
  </si>
  <si>
    <t>Unidad Educativa Espejo</t>
  </si>
  <si>
    <t>Secretaría de Educación, Recreación y Deporte</t>
  </si>
  <si>
    <t>Instituto de Capacitación Municipal</t>
  </si>
  <si>
    <t>Unidad Ejecutora de Administracion, Equipamento e Infraestructura de Educacion, Deportes y Recreacion</t>
  </si>
  <si>
    <t>Seguridad Ciudadana y Gestión de Riegos</t>
  </si>
  <si>
    <t>Secretaría General de Seguridad Ciudadana y Gestión de Riesgos</t>
  </si>
  <si>
    <t>Cuerpo de Bomberos de Quito</t>
  </si>
  <si>
    <t>Cuerpo de Agentes de Control Metropolitano</t>
  </si>
  <si>
    <t>EPM Seguridad</t>
  </si>
  <si>
    <t>Inclusión Social</t>
  </si>
  <si>
    <t>Consejo de Protección de Derechos del DMQ</t>
  </si>
  <si>
    <t>Secretaría de Inclusión Social</t>
  </si>
  <si>
    <t>Hábitat y Ordenamiento Territorial</t>
  </si>
  <si>
    <t>Instituto Metropolitano de Patrimonio</t>
  </si>
  <si>
    <t>Unidad Especial Regula tu Barrio</t>
  </si>
  <si>
    <t>EPM Hábitat y Vivienda</t>
  </si>
  <si>
    <t>Secretaría de Hábitat y Ordenamiento Territorial</t>
  </si>
  <si>
    <t>Gobierno Digital y Tecnologías de la Información y Comunicaciones</t>
  </si>
  <si>
    <t>Secretaría de Gobierno Digital y Tecnologías de la Información y Comunicaciones</t>
  </si>
  <si>
    <t>Planificación</t>
  </si>
  <si>
    <t>Instituto de Investigaciones de la Ciudad</t>
  </si>
  <si>
    <t>Secretaría General de Planificación</t>
  </si>
  <si>
    <t>Coordinación Territorial, Gobernabilidad y Participación</t>
  </si>
  <si>
    <t>Administración Zonal Eugenio Espejo (Norte)</t>
  </si>
  <si>
    <t>Administración Zonal Valle de los Chillos</t>
  </si>
  <si>
    <t>Administración Zonal Equinoccial (La Delicia)</t>
  </si>
  <si>
    <t>Secretaría de Coordinación Territorial, Gobernabilidad y Participación</t>
  </si>
  <si>
    <t>Administración Zonal Tumbaco</t>
  </si>
  <si>
    <t>Administración Zonal la Mariscal</t>
  </si>
  <si>
    <t>Administración Zonal Manuela Sáenz (Centro)</t>
  </si>
  <si>
    <t>Administración Zonal Calderón</t>
  </si>
  <si>
    <t>Administración Zonal Quitumbe</t>
  </si>
  <si>
    <t>Administración Zonal Eloy Alfaro (Sur)</t>
  </si>
  <si>
    <t>Administración Zonal del Choco Andino</t>
  </si>
  <si>
    <t>Total</t>
  </si>
  <si>
    <t>EJECUCIÓN PRESUPUESTARIA DE GASTO AL 30 DE JUNIO DE 2025</t>
  </si>
  <si>
    <t>RANKING</t>
  </si>
  <si>
    <t>SECTOR</t>
  </si>
  <si>
    <t>DEPENDENCIAS MUNICIPALES</t>
  </si>
  <si>
    <t>EMPRESAS, FUNDACIONES y CORPORACIONES</t>
  </si>
  <si>
    <t>TOTAL</t>
  </si>
  <si>
    <t>ENTIDADES</t>
  </si>
  <si>
    <t>ASIGNACIÓN MUNICIPAL TOTAL</t>
  </si>
  <si>
    <t>CORRIENTE (ASIGNACIÓN MUNICIPAL + RECURSOS PROPIOS)</t>
  </si>
  <si>
    <t>5. Notas Técnicas del Reporte de Ejecución Presupuestaria de Gasto</t>
  </si>
  <si>
    <t>Fuente primaria: cédula presupuestaria del Sistema de Planificación, Programación y Seguimiento Mi Ciudad al 30 de junio de 2025, enviada mediante correo electrónico el 01 de julio de 2025. Fuente secundaria: cédula presupuestaria al 30 de junio de 2025, para dependencias del sistema SIPARI generada el 01 de julio de 2025, a las 11h00; para empresas, corporaciones y fundaciones, las cédulas presupuestarias ingresadas en el sistema Mi Ciudad el 01 de julio de 2025.</t>
  </si>
  <si>
    <t>La entidad o sector que no conste en alguna de estas secciones, se debe a que no cuenta con la fuente de financiamiento o categoría de proyecto correspondiente.</t>
  </si>
  <si>
    <t xml:space="preserve">Por concepto de traspasos de créditos se incrementó el presupuesto en FONDOS PROPIOS:
</t>
  </si>
  <si>
    <t>DEPENDENCIA</t>
  </si>
  <si>
    <t>MONTO</t>
  </si>
  <si>
    <t>Empresa Pública Metropolitana del Metro de Quito</t>
  </si>
  <si>
    <r>
      <t xml:space="preserve">La Empresa Pública Metropolitana Metro de Quito, con oficio No. EPMMOP-DPCC-2025-0029-O de 24 de junio de 2025, puso en conocimiento el Memorando Nro. EPMMQ-GG-2025-0110-M de 16 de junio de 2025, con el cual el Gerente General de la EPMMQ emite la Certificación respecto al punto 2 tratado en el orden del día de la sesión ordinaria de 16 de junio de 2025, en la cual se resolvió: </t>
    </r>
    <r>
      <rPr>
        <i/>
        <sz val="9"/>
        <color rgb="FF000000"/>
        <rFont val="Calibri"/>
        <family val="2"/>
      </rPr>
      <t>“Artículo Único. – Conocer y aprobar la reforma al presupuesto y plan operativo anual (POA) del ejercicio fiscal 2025 de la Empresa Pública Metropolitana Metro de Quito”.</t>
    </r>
  </si>
  <si>
    <t>GASTO CORRIENTE</t>
  </si>
  <si>
    <t>Quito Honesto con Memorando Nro. QH-DPP-2025-0169-M, de 11 de junio de 2025, puso en conocimiento la Resolución Nro. QH-SEC-2025-0003-PLE-R de 30 de mayo de 2025, con el cual se incrementó presupuesto en fondos propios.</t>
  </si>
  <si>
    <t>Por concepto de traspasos de créditos de RECURSOS MUNICIPALES se generaron cambios de techos presupuestarios entre dependencias municipales:</t>
  </si>
  <si>
    <t>Incremento de presupuesto:</t>
  </si>
  <si>
    <t>Reducción de presupuesto:</t>
  </si>
  <si>
    <t>Es importante mencionar que los incrementos y reducciones no modificaron el techo del presupuesto de Asignación Municipal del GADDMQ, aprobado mediante Ordenanza PMU N.- 011-2024.</t>
  </si>
  <si>
    <t>Julio, 2025</t>
  </si>
  <si>
    <t>RECURSOS PROPIOS
(RECURSOS PROPIOS DE EPM Y ENTIDADES ADSCRITAS)</t>
  </si>
  <si>
    <t>RECURSOS PROPIOS (RECURSOS PROPIOS DE EPM Y ENTIDADES ADSCRITAS)</t>
  </si>
  <si>
    <t>INVERSIÓN (ASIGNACIÓN MUNICIPAL + RECURSOS PROPIOS)</t>
  </si>
  <si>
    <t>2. Detalle y Ranking de Ejecución Presupuestaria de Gasto del Presupuesto Total</t>
  </si>
  <si>
    <t>3. Ejecución Presupuestaria de Gasto por Tipo de Fuente
Detalle y Ranking de Ejecución Presupuestaria de Gasto de Asignación Municipal</t>
  </si>
  <si>
    <t>Detalle y Ranking de Ejecucion Presupuestaria de Gasto de Recursos Propios</t>
  </si>
  <si>
    <t>4. Ejecución Presupuestaria de Gasto por Categoría de Proyecto
Detalle y Ranking de Ejecución Presupuestaria de Gasto Corriente</t>
  </si>
  <si>
    <t>Detalle y Ranking de Ejecución Presupuestaria de Gasto de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</si>
</sst>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#,##0_-"/>
  </numFmts>
  <fonts count="22" x14ac:knownFonts="1">
    <font>
      <sz val="11"/>
      <color rgb="FF000000"/>
      <name val="Calibri"/>
    </font>
    <font>
      <b/>
      <sz val="28"/>
      <color rgb="FFC00000"/>
      <name val="Calibri"/>
      <family val="2"/>
    </font>
    <font>
      <b/>
      <sz val="16"/>
      <color rgb="FF2F5496"/>
      <name val="Calibri"/>
      <family val="2"/>
    </font>
    <font>
      <b/>
      <sz val="13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color rgb="FF305496"/>
      <name val="Calibri"/>
      <family val="2"/>
    </font>
    <font>
      <b/>
      <sz val="16"/>
      <color rgb="FF000000"/>
      <name val="Calibri"/>
      <family val="2"/>
    </font>
    <font>
      <b/>
      <u/>
      <sz val="11"/>
      <color rgb="FF305496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8"/>
      <color rgb="FF000000"/>
      <name val="Arial"/>
      <family val="2"/>
    </font>
    <font>
      <b/>
      <sz val="20"/>
      <color rgb="FF305496"/>
      <name val="Arial"/>
      <family val="2"/>
    </font>
    <font>
      <b/>
      <sz val="12"/>
      <color rgb="FFFFFFFF"/>
      <name val="Arial"/>
      <family val="2"/>
    </font>
    <font>
      <b/>
      <sz val="34"/>
      <color rgb="FF2F5496"/>
      <name val="Arial"/>
      <family val="2"/>
    </font>
    <font>
      <b/>
      <sz val="10"/>
      <color rgb="FFFFFFFF"/>
      <name val="Arial"/>
      <family val="2"/>
    </font>
    <font>
      <sz val="12"/>
      <color rgb="FF000000"/>
      <name val="Arial"/>
      <family val="2"/>
    </font>
    <font>
      <b/>
      <sz val="12"/>
      <color rgb="FFFFFFFF"/>
      <name val="Arial"/>
      <family val="2"/>
    </font>
    <font>
      <b/>
      <u/>
      <sz val="16"/>
      <color rgb="FF305496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i/>
      <sz val="9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203764"/>
        <bgColor rgb="FF203764"/>
      </patternFill>
    </fill>
    <fill>
      <patternFill patternType="solid">
        <fgColor rgb="FF548235"/>
        <bgColor rgb="FF548235"/>
      </patternFill>
    </fill>
    <fill>
      <patternFill patternType="solid">
        <fgColor rgb="FFB4C6E7"/>
        <bgColor rgb="FFB4C6E7"/>
      </patternFill>
    </fill>
    <fill>
      <patternFill patternType="solid">
        <fgColor rgb="FFA9D08E"/>
        <bgColor rgb="FFA9D08E"/>
      </patternFill>
    </fill>
    <fill>
      <patternFill patternType="solid">
        <fgColor rgb="FF2F75B5"/>
        <bgColor rgb="FF2F75B5"/>
      </patternFill>
    </fill>
    <fill>
      <patternFill patternType="solid">
        <fgColor rgb="FFBDD7EE"/>
        <bgColor rgb="FFBDD7EE"/>
      </patternFill>
    </fill>
    <fill>
      <patternFill patternType="solid">
        <fgColor rgb="FF1F3864"/>
        <bgColor rgb="FF1F3864"/>
      </patternFill>
    </fill>
    <fill>
      <patternFill patternType="solid">
        <fgColor rgb="FFFFFFFF"/>
        <bgColor rgb="FF000000"/>
      </patternFill>
    </fill>
    <fill>
      <gradientFill>
        <stop position="0">
          <color rgb="FF2F5496"/>
        </stop>
        <stop position="1">
          <color rgb="FF2F5496"/>
        </stop>
      </gradient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95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wrapText="1"/>
    </xf>
    <xf numFmtId="0" fontId="5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0" xfId="0" applyFont="1" applyFill="1" applyAlignment="1">
      <alignment indent="1"/>
    </xf>
    <xf numFmtId="0" fontId="8" fillId="2" borderId="0" xfId="0" applyFont="1" applyFill="1" applyAlignment="1">
      <alignment indent="3"/>
    </xf>
    <xf numFmtId="0" fontId="9" fillId="0" borderId="0" xfId="0" applyFont="1"/>
    <xf numFmtId="0" fontId="12" fillId="3" borderId="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5" borderId="4" xfId="0" applyFont="1" applyFill="1" applyBorder="1" applyAlignment="1">
      <alignment horizontal="center" vertical="center" wrapText="1"/>
    </xf>
    <xf numFmtId="164" fontId="9" fillId="5" borderId="4" xfId="0" applyNumberFormat="1" applyFont="1" applyFill="1" applyBorder="1" applyAlignment="1">
      <alignment vertical="center" wrapText="1"/>
    </xf>
    <xf numFmtId="10" fontId="9" fillId="5" borderId="4" xfId="0" applyNumberFormat="1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164" fontId="9" fillId="6" borderId="4" xfId="0" applyNumberFormat="1" applyFont="1" applyFill="1" applyBorder="1" applyAlignment="1">
      <alignment vertical="center" wrapText="1"/>
    </xf>
    <xf numFmtId="10" fontId="9" fillId="6" borderId="4" xfId="0" applyNumberFormat="1" applyFont="1" applyFill="1" applyBorder="1" applyAlignment="1">
      <alignment horizontal="center" vertical="center" wrapText="1"/>
    </xf>
    <xf numFmtId="164" fontId="12" fillId="3" borderId="4" xfId="0" applyNumberFormat="1" applyFont="1" applyFill="1" applyBorder="1" applyAlignment="1">
      <alignment vertical="center" wrapText="1"/>
    </xf>
    <xf numFmtId="10" fontId="12" fillId="3" borderId="4" xfId="0" applyNumberFormat="1" applyFont="1" applyFill="1" applyBorder="1" applyAlignment="1">
      <alignment horizontal="center" vertical="center" wrapText="1"/>
    </xf>
    <xf numFmtId="164" fontId="12" fillId="4" borderId="4" xfId="0" applyNumberFormat="1" applyFont="1" applyFill="1" applyBorder="1" applyAlignment="1">
      <alignment vertical="center" wrapText="1"/>
    </xf>
    <xf numFmtId="10" fontId="12" fillId="4" borderId="4" xfId="0" applyNumberFormat="1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/>
    </xf>
    <xf numFmtId="164" fontId="12" fillId="7" borderId="4" xfId="0" applyNumberFormat="1" applyFont="1" applyFill="1" applyBorder="1" applyAlignment="1">
      <alignment vertical="center" wrapText="1"/>
    </xf>
    <xf numFmtId="10" fontId="12" fillId="7" borderId="4" xfId="0" applyNumberFormat="1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164" fontId="9" fillId="8" borderId="4" xfId="0" applyNumberFormat="1" applyFont="1" applyFill="1" applyBorder="1" applyAlignment="1">
      <alignment vertical="center" wrapText="1"/>
    </xf>
    <xf numFmtId="10" fontId="9" fillId="8" borderId="4" xfId="0" applyNumberFormat="1" applyFont="1" applyFill="1" applyBorder="1" applyAlignment="1">
      <alignment horizontal="center" vertical="center" wrapText="1"/>
    </xf>
    <xf numFmtId="0" fontId="14" fillId="9" borderId="4" xfId="0" applyFont="1" applyFill="1" applyBorder="1" applyAlignment="1">
      <alignment horizontal="center" vertical="center" wrapText="1"/>
    </xf>
    <xf numFmtId="0" fontId="14" fillId="9" borderId="4" xfId="0" applyFont="1" applyFill="1" applyBorder="1" applyAlignment="1">
      <alignment horizontal="center" vertical="center"/>
    </xf>
    <xf numFmtId="0" fontId="15" fillId="10" borderId="4" xfId="0" applyFont="1" applyFill="1" applyBorder="1"/>
    <xf numFmtId="164" fontId="15" fillId="10" borderId="4" xfId="0" applyNumberFormat="1" applyFont="1" applyFill="1" applyBorder="1"/>
    <xf numFmtId="10" fontId="15" fillId="10" borderId="4" xfId="0" applyNumberFormat="1" applyFont="1" applyFill="1" applyBorder="1" applyAlignment="1">
      <alignment horizontal="center"/>
    </xf>
    <xf numFmtId="0" fontId="16" fillId="11" borderId="4" xfId="0" applyFont="1" applyFill="1" applyBorder="1"/>
    <xf numFmtId="164" fontId="16" fillId="11" borderId="4" xfId="0" applyNumberFormat="1" applyFont="1" applyFill="1" applyBorder="1"/>
    <xf numFmtId="10" fontId="16" fillId="11" borderId="4" xfId="0" applyNumberFormat="1" applyFont="1" applyFill="1" applyBorder="1" applyAlignment="1">
      <alignment horizontal="center"/>
    </xf>
    <xf numFmtId="164" fontId="14" fillId="9" borderId="4" xfId="0" applyNumberFormat="1" applyFont="1" applyFill="1" applyBorder="1"/>
    <xf numFmtId="10" fontId="14" fillId="9" borderId="4" xfId="0" applyNumberFormat="1" applyFont="1" applyFill="1" applyBorder="1" applyAlignment="1">
      <alignment horizontal="center"/>
    </xf>
    <xf numFmtId="0" fontId="15" fillId="0" borderId="0" xfId="0" applyFont="1"/>
    <xf numFmtId="0" fontId="15" fillId="10" borderId="4" xfId="0" applyFont="1" applyFill="1" applyBorder="1" applyAlignment="1">
      <alignment horizontal="center" vertical="center"/>
    </xf>
    <xf numFmtId="0" fontId="0" fillId="0" borderId="0" xfId="0"/>
    <xf numFmtId="0" fontId="0" fillId="10" borderId="0" xfId="0" applyFill="1" applyAlignment="1">
      <alignment horizontal="center" vertical="top"/>
    </xf>
    <xf numFmtId="0" fontId="0" fillId="12" borderId="0" xfId="0" applyFill="1" applyAlignment="1">
      <alignment vertical="top"/>
    </xf>
    <xf numFmtId="0" fontId="0" fillId="0" borderId="0" xfId="0" applyAlignment="1">
      <alignment vertical="top"/>
    </xf>
    <xf numFmtId="0" fontId="0" fillId="10" borderId="0" xfId="0" applyFill="1" applyAlignment="1">
      <alignment horizontal="center" vertical="top" wrapText="1"/>
    </xf>
    <xf numFmtId="0" fontId="0" fillId="10" borderId="0" xfId="0" applyFill="1" applyAlignment="1">
      <alignment vertical="top" wrapText="1"/>
    </xf>
    <xf numFmtId="0" fontId="19" fillId="10" borderId="0" xfId="0" applyFont="1" applyFill="1" applyAlignment="1">
      <alignment horizontal="center" vertical="top" wrapText="1"/>
    </xf>
    <xf numFmtId="0" fontId="20" fillId="10" borderId="0" xfId="0" applyFont="1" applyFill="1" applyBorder="1" applyAlignment="1">
      <alignment horizontal="justify" vertical="top" wrapText="1"/>
    </xf>
    <xf numFmtId="4" fontId="19" fillId="12" borderId="0" xfId="0" applyNumberFormat="1" applyFont="1" applyFill="1" applyBorder="1" applyAlignment="1">
      <alignment horizontal="right" vertical="top"/>
    </xf>
    <xf numFmtId="0" fontId="19" fillId="12" borderId="0" xfId="0" applyFont="1" applyFill="1" applyAlignment="1">
      <alignment horizontal="justify" vertical="top"/>
    </xf>
    <xf numFmtId="0" fontId="20" fillId="10" borderId="5" xfId="0" applyFont="1" applyFill="1" applyBorder="1" applyAlignment="1">
      <alignment horizontal="justify" vertical="top" wrapText="1"/>
    </xf>
    <xf numFmtId="4" fontId="20" fillId="12" borderId="5" xfId="0" applyNumberFormat="1" applyFont="1" applyFill="1" applyBorder="1" applyAlignment="1">
      <alignment horizontal="center" vertical="top"/>
    </xf>
    <xf numFmtId="0" fontId="19" fillId="12" borderId="0" xfId="0" applyFont="1" applyFill="1" applyAlignment="1">
      <alignment vertical="top"/>
    </xf>
    <xf numFmtId="0" fontId="19" fillId="10" borderId="5" xfId="0" applyFont="1" applyFill="1" applyBorder="1" applyAlignment="1">
      <alignment horizontal="justify" vertical="top" wrapText="1"/>
    </xf>
    <xf numFmtId="4" fontId="19" fillId="12" borderId="5" xfId="0" applyNumberFormat="1" applyFont="1" applyFill="1" applyBorder="1" applyAlignment="1">
      <alignment horizontal="right" vertical="top"/>
    </xf>
    <xf numFmtId="4" fontId="20" fillId="12" borderId="5" xfId="0" applyNumberFormat="1" applyFont="1" applyFill="1" applyBorder="1" applyAlignment="1">
      <alignment horizontal="right" vertical="top"/>
    </xf>
    <xf numFmtId="0" fontId="19" fillId="10" borderId="0" xfId="0" applyFont="1" applyFill="1" applyAlignment="1">
      <alignment vertical="top" wrapText="1"/>
    </xf>
    <xf numFmtId="0" fontId="19" fillId="10" borderId="0" xfId="0" applyFont="1" applyFill="1" applyAlignment="1">
      <alignment horizontal="center" vertical="top"/>
    </xf>
    <xf numFmtId="43" fontId="19" fillId="12" borderId="5" xfId="1" applyFont="1" applyFill="1" applyBorder="1" applyAlignment="1">
      <alignment horizontal="right" vertical="top"/>
    </xf>
    <xf numFmtId="43" fontId="20" fillId="12" borderId="5" xfId="1" applyFont="1" applyFill="1" applyBorder="1" applyAlignment="1">
      <alignment horizontal="right" vertical="top"/>
    </xf>
    <xf numFmtId="0" fontId="19" fillId="10" borderId="0" xfId="0" applyFont="1" applyFill="1" applyAlignment="1">
      <alignment vertical="top"/>
    </xf>
    <xf numFmtId="43" fontId="19" fillId="12" borderId="5" xfId="1" applyFont="1" applyFill="1" applyBorder="1" applyAlignment="1">
      <alignment horizontal="center" vertical="top"/>
    </xf>
    <xf numFmtId="0" fontId="20" fillId="10" borderId="0" xfId="0" applyFont="1" applyFill="1" applyAlignment="1">
      <alignment vertical="top"/>
    </xf>
    <xf numFmtId="0" fontId="0" fillId="10" borderId="0" xfId="0" applyFill="1" applyAlignment="1">
      <alignment vertical="top"/>
    </xf>
    <xf numFmtId="0" fontId="18" fillId="2" borderId="0" xfId="0" applyFont="1" applyFill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0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top" wrapText="1"/>
    </xf>
    <xf numFmtId="0" fontId="13" fillId="0" borderId="0" xfId="0" applyFont="1" applyAlignment="1">
      <alignment horizontal="center" vertical="center" wrapText="1"/>
    </xf>
    <xf numFmtId="0" fontId="0" fillId="0" borderId="0" xfId="0"/>
    <xf numFmtId="0" fontId="9" fillId="0" borderId="0" xfId="0" applyFont="1" applyAlignment="1">
      <alignment horizontal="center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/>
    <xf numFmtId="0" fontId="14" fillId="9" borderId="4" xfId="0" applyFont="1" applyFill="1" applyBorder="1" applyAlignment="1">
      <alignment horizontal="center"/>
    </xf>
    <xf numFmtId="0" fontId="14" fillId="9" borderId="4" xfId="0" applyFont="1" applyFill="1" applyBorder="1"/>
    <xf numFmtId="0" fontId="0" fillId="0" borderId="0" xfId="0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 wrapText="1"/>
    </xf>
    <xf numFmtId="0" fontId="19" fillId="10" borderId="0" xfId="0" applyFont="1" applyFill="1" applyAlignment="1">
      <alignment horizontal="left" vertical="top" wrapText="1"/>
    </xf>
    <xf numFmtId="0" fontId="19" fillId="10" borderId="0" xfId="0" applyFont="1" applyFill="1" applyAlignment="1">
      <alignment horizontal="justify" vertical="top" wrapText="1"/>
    </xf>
    <xf numFmtId="0" fontId="17" fillId="10" borderId="0" xfId="0" applyFont="1" applyFill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0</xdr:rowOff>
    </xdr:from>
    <xdr:ext cx="1257300" cy="1905000"/>
    <xdr:pic>
      <xdr:nvPicPr>
        <xdr:cNvPr id="2" name="Logo" descr="This is m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36</xdr:row>
      <xdr:rowOff>0</xdr:rowOff>
    </xdr:from>
    <xdr:ext cx="3267075" cy="762000"/>
    <xdr:pic>
      <xdr:nvPicPr>
        <xdr:cNvPr id="3" name="Logo" descr="This is my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263769</xdr:colOff>
      <xdr:row>53</xdr:row>
      <xdr:rowOff>4398</xdr:rowOff>
    </xdr:from>
    <xdr:ext cx="1326904" cy="502616"/>
    <xdr:pic>
      <xdr:nvPicPr>
        <xdr:cNvPr id="2" name="Logo" descr="This is m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769" y="10725738"/>
          <a:ext cx="1326904" cy="50261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45"/>
  <sheetViews>
    <sheetView topLeftCell="A34" zoomScaleNormal="100" workbookViewId="0">
      <selection activeCell="H10" sqref="H10"/>
    </sheetView>
  </sheetViews>
  <sheetFormatPr baseColWidth="10" defaultColWidth="8.85546875" defaultRowHeight="15" x14ac:dyDescent="0.25"/>
  <cols>
    <col min="1" max="1" width="19" style="1" customWidth="1"/>
    <col min="2" max="2" width="70" style="1" customWidth="1"/>
  </cols>
  <sheetData>
    <row r="6" spans="2:2" ht="30" customHeight="1" x14ac:dyDescent="0.55000000000000004">
      <c r="B6" s="2" t="s">
        <v>0</v>
      </c>
    </row>
    <row r="8" spans="2:2" ht="21" x14ac:dyDescent="0.35">
      <c r="B8" s="3" t="s">
        <v>1</v>
      </c>
    </row>
    <row r="9" spans="2:2" ht="21" x14ac:dyDescent="0.35">
      <c r="B9" s="3" t="s">
        <v>2</v>
      </c>
    </row>
    <row r="36" spans="2:2" ht="17.25" x14ac:dyDescent="0.3">
      <c r="B36" s="4" t="s">
        <v>3</v>
      </c>
    </row>
    <row r="42" spans="2:2" ht="15.75" x14ac:dyDescent="0.25">
      <c r="B42" s="5" t="s">
        <v>4</v>
      </c>
    </row>
    <row r="43" spans="2:2" ht="15.75" x14ac:dyDescent="0.25">
      <c r="B43" s="5"/>
    </row>
    <row r="45" spans="2:2" x14ac:dyDescent="0.25">
      <c r="B45" s="69" t="s">
        <v>152</v>
      </c>
    </row>
  </sheetData>
  <printOptions horizontalCentered="1" verticalCentered="1"/>
  <pageMargins left="0.39370078740157483" right="0.51181102362204722" top="0.39370078740157483" bottom="0.39370078740157483" header="0.31496062992125984" footer="0.31496062992125984"/>
  <pageSetup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46"/>
  <sheetViews>
    <sheetView topLeftCell="A27" zoomScale="115" zoomScaleNormal="115" zoomScaleSheetLayoutView="85" workbookViewId="0">
      <selection activeCell="A39" sqref="A39:XFD39"/>
    </sheetView>
  </sheetViews>
  <sheetFormatPr baseColWidth="10" defaultColWidth="8.85546875" defaultRowHeight="15" x14ac:dyDescent="0.25"/>
  <cols>
    <col min="1" max="1" width="120" style="1" customWidth="1"/>
  </cols>
  <sheetData>
    <row r="1" spans="1:1" ht="19.899999999999999" customHeight="1" x14ac:dyDescent="0.35">
      <c r="A1" s="6" t="s">
        <v>5</v>
      </c>
    </row>
    <row r="3" spans="1:1" ht="21" x14ac:dyDescent="0.35">
      <c r="A3" s="7" t="s">
        <v>6</v>
      </c>
    </row>
    <row r="5" spans="1:1" x14ac:dyDescent="0.25">
      <c r="A5" s="8" t="str">
        <f>HYPERLINK("#Resumen!A1","1. Resumen de Ejecución Presupuestaria por tipo de fuente y categoría de proyecto")</f>
        <v>1. Resumen de Ejecución Presupuestaria por tipo de fuente y categoría de proyecto</v>
      </c>
    </row>
    <row r="7" spans="1:1" s="45" customFormat="1" x14ac:dyDescent="0.25">
      <c r="A7" s="8" t="str">
        <f>HYPERLINK("#'Eje. Presupuesto Total'!A1","2. Detalle y Ranking de Ejecución Presupuestaria de Gasto del Presupuesto Total")</f>
        <v>2. Detalle y Ranking de Ejecución Presupuestaria de Gasto del Presupuesto Total</v>
      </c>
    </row>
    <row r="8" spans="1:1" x14ac:dyDescent="0.25">
      <c r="A8" s="9" t="s">
        <v>7</v>
      </c>
    </row>
    <row r="9" spans="1:1" x14ac:dyDescent="0.25">
      <c r="A9" s="9" t="s">
        <v>8</v>
      </c>
    </row>
    <row r="10" spans="1:1" x14ac:dyDescent="0.25">
      <c r="A10" s="9" t="s">
        <v>9</v>
      </c>
    </row>
    <row r="11" spans="1:1" x14ac:dyDescent="0.25">
      <c r="A11" s="9" t="s">
        <v>10</v>
      </c>
    </row>
    <row r="12" spans="1:1" x14ac:dyDescent="0.25">
      <c r="A12" s="9" t="s">
        <v>11</v>
      </c>
    </row>
    <row r="14" spans="1:1" x14ac:dyDescent="0.25">
      <c r="A14" s="8" t="str">
        <f>HYPERLINK("#'Eje. Asignación Municipal'!A1","3. Ejecución Presupuestaria de Gasto por Tipo de Fuente")</f>
        <v>3. Ejecución Presupuestaria de Gasto por Tipo de Fuente</v>
      </c>
    </row>
    <row r="16" spans="1:1" s="45" customFormat="1" x14ac:dyDescent="0.25">
      <c r="A16" s="8" t="str">
        <f>HYPERLINK("#'Eje. Asignación Municipal'!A2","Detalle y Ranking de Ejecución Presupuestaria de Gasto de Asignación Municipal")</f>
        <v>Detalle y Ranking de Ejecución Presupuestaria de Gasto de Asignación Municipal</v>
      </c>
    </row>
    <row r="17" spans="1:1" x14ac:dyDescent="0.25">
      <c r="A17" s="9" t="s">
        <v>7</v>
      </c>
    </row>
    <row r="18" spans="1:1" x14ac:dyDescent="0.25">
      <c r="A18" s="9" t="s">
        <v>8</v>
      </c>
    </row>
    <row r="19" spans="1:1" x14ac:dyDescent="0.25">
      <c r="A19" s="9" t="s">
        <v>9</v>
      </c>
    </row>
    <row r="20" spans="1:1" x14ac:dyDescent="0.25">
      <c r="A20" s="9" t="s">
        <v>10</v>
      </c>
    </row>
    <row r="21" spans="1:1" x14ac:dyDescent="0.25">
      <c r="A21" s="9" t="s">
        <v>11</v>
      </c>
    </row>
    <row r="23" spans="1:1" s="45" customFormat="1" x14ac:dyDescent="0.25">
      <c r="A23" s="8" t="str">
        <f>HYPERLINK("#'Eje. Recursos P'!A1","Detalle y Ranking de Ejecución Presupuestaria de Gasto de Recursos Propios")</f>
        <v>Detalle y Ranking de Ejecución Presupuestaria de Gasto de Recursos Propios</v>
      </c>
    </row>
    <row r="24" spans="1:1" x14ac:dyDescent="0.25">
      <c r="A24" s="9" t="s">
        <v>7</v>
      </c>
    </row>
    <row r="25" spans="1:1" x14ac:dyDescent="0.25">
      <c r="A25" s="9" t="s">
        <v>8</v>
      </c>
    </row>
    <row r="26" spans="1:1" x14ac:dyDescent="0.25">
      <c r="A26" s="9" t="s">
        <v>9</v>
      </c>
    </row>
    <row r="27" spans="1:1" x14ac:dyDescent="0.25">
      <c r="A27" s="9" t="s">
        <v>10</v>
      </c>
    </row>
    <row r="28" spans="1:1" x14ac:dyDescent="0.25">
      <c r="A28" s="9" t="s">
        <v>11</v>
      </c>
    </row>
    <row r="30" spans="1:1" x14ac:dyDescent="0.25">
      <c r="A30" s="8" t="str">
        <f>HYPERLINK("#'Eje. Presupuesto Corriente'!A1","4. Ejecución Presupuestaria de Gasto por Categoría de Proyecto")</f>
        <v>4. Ejecución Presupuestaria de Gasto por Categoría de Proyecto</v>
      </c>
    </row>
    <row r="32" spans="1:1" s="45" customFormat="1" x14ac:dyDescent="0.25">
      <c r="A32" s="8" t="str">
        <f>HYPERLINK("#'Eje. Presupuesto Corriente'!A2","Detalle y Ranking de Ejecución Presupuestaria de Gasto Corriente")</f>
        <v>Detalle y Ranking de Ejecución Presupuestaria de Gasto Corriente</v>
      </c>
    </row>
    <row r="33" spans="1:1" x14ac:dyDescent="0.25">
      <c r="A33" s="9" t="s">
        <v>7</v>
      </c>
    </row>
    <row r="34" spans="1:1" x14ac:dyDescent="0.25">
      <c r="A34" s="9" t="s">
        <v>8</v>
      </c>
    </row>
    <row r="35" spans="1:1" x14ac:dyDescent="0.25">
      <c r="A35" s="9" t="s">
        <v>9</v>
      </c>
    </row>
    <row r="36" spans="1:1" x14ac:dyDescent="0.25">
      <c r="A36" s="9" t="s">
        <v>10</v>
      </c>
    </row>
    <row r="37" spans="1:1" x14ac:dyDescent="0.25">
      <c r="A37" s="9" t="s">
        <v>11</v>
      </c>
    </row>
    <row r="39" spans="1:1" s="45" customFormat="1" x14ac:dyDescent="0.25">
      <c r="A39" s="8" t="str">
        <f>HYPERLINK("#'Eje. Presupuesto Inv'!A1","Detalle y Ranking de Ejecución Presupuestaria de Gasto de Inversión")</f>
        <v>Detalle y Ranking de Ejecución Presupuestaria de Gasto de Inversión</v>
      </c>
    </row>
    <row r="40" spans="1:1" x14ac:dyDescent="0.25">
      <c r="A40" s="9" t="s">
        <v>7</v>
      </c>
    </row>
    <row r="41" spans="1:1" x14ac:dyDescent="0.25">
      <c r="A41" s="9" t="s">
        <v>8</v>
      </c>
    </row>
    <row r="42" spans="1:1" x14ac:dyDescent="0.25">
      <c r="A42" s="9" t="s">
        <v>9</v>
      </c>
    </row>
    <row r="43" spans="1:1" x14ac:dyDescent="0.25">
      <c r="A43" s="9" t="s">
        <v>10</v>
      </c>
    </row>
    <row r="44" spans="1:1" x14ac:dyDescent="0.25">
      <c r="A44" s="9" t="s">
        <v>11</v>
      </c>
    </row>
    <row r="46" spans="1:1" x14ac:dyDescent="0.25">
      <c r="A46" s="8" t="str">
        <f>HYPERLINK("#Notas!A1","5. Notas Técnicas del Reporte de Ejecución Presupuestaria de Gasto")</f>
        <v>5. Notas Técnicas del Reporte de Ejecución Presupuestaria de Gasto</v>
      </c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topLeftCell="A25" zoomScaleNormal="100" workbookViewId="0">
      <selection activeCell="A41" sqref="A41"/>
    </sheetView>
  </sheetViews>
  <sheetFormatPr baseColWidth="10" defaultColWidth="8.85546875" defaultRowHeight="15" x14ac:dyDescent="0.25"/>
  <cols>
    <col min="1" max="1" width="18.28515625" customWidth="1"/>
    <col min="2" max="2" width="40.7109375" customWidth="1"/>
    <col min="3" max="4" width="23" customWidth="1"/>
    <col min="5" max="5" width="23.42578125" customWidth="1"/>
    <col min="6" max="6" width="23" customWidth="1"/>
    <col min="7" max="7" width="24" customWidth="1"/>
  </cols>
  <sheetData>
    <row r="1" spans="1:7" ht="49.9" customHeight="1" x14ac:dyDescent="0.25">
      <c r="A1" s="70" t="s">
        <v>12</v>
      </c>
      <c r="B1" s="71"/>
      <c r="C1" s="71"/>
      <c r="D1" s="71"/>
      <c r="E1" s="71"/>
      <c r="F1" s="71"/>
      <c r="G1" s="71"/>
    </row>
    <row r="2" spans="1:7" ht="15.75" x14ac:dyDescent="0.25">
      <c r="A2" s="72" t="s">
        <v>13</v>
      </c>
      <c r="B2" s="73"/>
      <c r="C2" s="73"/>
      <c r="D2" s="73"/>
      <c r="E2" s="73"/>
      <c r="F2" s="73"/>
      <c r="G2" s="73"/>
    </row>
    <row r="3" spans="1:7" ht="15.75" x14ac:dyDescent="0.25">
      <c r="A3" s="72" t="s">
        <v>14</v>
      </c>
      <c r="B3" s="73"/>
      <c r="C3" s="73"/>
      <c r="D3" s="73"/>
      <c r="E3" s="73"/>
      <c r="F3" s="73"/>
      <c r="G3" s="73"/>
    </row>
    <row r="6" spans="1:7" ht="15.75" x14ac:dyDescent="0.25">
      <c r="A6" s="72" t="s">
        <v>15</v>
      </c>
      <c r="B6" s="73"/>
      <c r="C6" s="73"/>
      <c r="D6" s="73"/>
      <c r="E6" s="73"/>
      <c r="F6" s="73"/>
      <c r="G6" s="73"/>
    </row>
    <row r="8" spans="1:7" ht="64.900000000000006" customHeight="1" x14ac:dyDescent="0.25">
      <c r="A8" s="11" t="s">
        <v>16</v>
      </c>
      <c r="B8" s="11" t="s">
        <v>17</v>
      </c>
      <c r="C8" s="12" t="s">
        <v>18</v>
      </c>
      <c r="D8" s="12" t="s">
        <v>19</v>
      </c>
      <c r="E8" s="12" t="s">
        <v>20</v>
      </c>
      <c r="F8" s="12" t="s">
        <v>21</v>
      </c>
      <c r="G8" s="12" t="s">
        <v>22</v>
      </c>
    </row>
    <row r="9" spans="1:7" ht="36.75" customHeight="1" x14ac:dyDescent="0.25">
      <c r="A9" s="74" t="s">
        <v>23</v>
      </c>
      <c r="B9" s="16" t="s">
        <v>24</v>
      </c>
      <c r="C9" s="17">
        <v>685920144.61000001</v>
      </c>
      <c r="D9" s="17">
        <v>311918543.13999999</v>
      </c>
      <c r="E9" s="18">
        <v>0.45469999999999999</v>
      </c>
      <c r="F9" s="17">
        <v>201158736.58000001</v>
      </c>
      <c r="G9" s="18">
        <v>0.29330000000000001</v>
      </c>
    </row>
    <row r="10" spans="1:7" ht="19.5" customHeight="1" x14ac:dyDescent="0.25">
      <c r="A10" s="75"/>
      <c r="B10" s="15"/>
      <c r="C10" s="15"/>
      <c r="D10" s="15"/>
      <c r="E10" s="15"/>
      <c r="F10" s="15"/>
      <c r="G10" s="15"/>
    </row>
    <row r="11" spans="1:7" ht="37.9" customHeight="1" x14ac:dyDescent="0.25">
      <c r="A11" s="76" t="s">
        <v>33</v>
      </c>
      <c r="B11" s="16" t="s">
        <v>25</v>
      </c>
      <c r="C11" s="17">
        <v>912433684.65999997</v>
      </c>
      <c r="D11" s="17">
        <v>520595353.89999998</v>
      </c>
      <c r="E11" s="18">
        <v>0.57055699999999998</v>
      </c>
      <c r="F11" s="17">
        <v>313892735.57999998</v>
      </c>
      <c r="G11" s="18">
        <v>0.34401700000000002</v>
      </c>
    </row>
    <row r="12" spans="1:7" ht="34.15" customHeight="1" x14ac:dyDescent="0.25">
      <c r="A12" s="77"/>
      <c r="B12" s="12" t="s">
        <v>23</v>
      </c>
      <c r="C12" s="22">
        <v>1598353829.27</v>
      </c>
      <c r="D12" s="22">
        <v>832513897.03999996</v>
      </c>
      <c r="E12" s="23">
        <v>0.52085700000000001</v>
      </c>
      <c r="F12" s="22">
        <v>515051472.16000003</v>
      </c>
      <c r="G12" s="23">
        <v>0.322239</v>
      </c>
    </row>
    <row r="15" spans="1:7" ht="15.75" x14ac:dyDescent="0.25">
      <c r="A15" s="72" t="s">
        <v>26</v>
      </c>
      <c r="B15" s="73"/>
      <c r="C15" s="73"/>
      <c r="D15" s="73"/>
      <c r="E15" s="73"/>
      <c r="F15" s="73"/>
      <c r="G15" s="73"/>
    </row>
    <row r="17" spans="1:7" ht="63" x14ac:dyDescent="0.25">
      <c r="A17" s="13" t="s">
        <v>16</v>
      </c>
      <c r="B17" s="13" t="s">
        <v>17</v>
      </c>
      <c r="C17" s="14" t="s">
        <v>18</v>
      </c>
      <c r="D17" s="14" t="s">
        <v>19</v>
      </c>
      <c r="E17" s="14" t="s">
        <v>20</v>
      </c>
      <c r="F17" s="14" t="s">
        <v>21</v>
      </c>
      <c r="G17" s="14" t="s">
        <v>22</v>
      </c>
    </row>
    <row r="18" spans="1:7" ht="36.75" customHeight="1" x14ac:dyDescent="0.25">
      <c r="A18" s="78" t="s">
        <v>27</v>
      </c>
      <c r="B18" s="19" t="s">
        <v>24</v>
      </c>
      <c r="C18" s="20">
        <v>685920144.61000001</v>
      </c>
      <c r="D18" s="20">
        <v>311918543.13999999</v>
      </c>
      <c r="E18" s="21">
        <v>0.45474500000000001</v>
      </c>
      <c r="F18" s="20">
        <v>201158736.58000001</v>
      </c>
      <c r="G18" s="21">
        <v>0.29326799999999997</v>
      </c>
    </row>
    <row r="19" spans="1:7" ht="15.75" x14ac:dyDescent="0.25">
      <c r="A19" s="79"/>
      <c r="B19" s="15"/>
      <c r="C19" s="15"/>
      <c r="D19" s="15"/>
      <c r="E19" s="15"/>
      <c r="F19" s="15"/>
      <c r="G19" s="15"/>
    </row>
    <row r="20" spans="1:7" ht="38.25" customHeight="1" x14ac:dyDescent="0.25">
      <c r="A20" s="79"/>
      <c r="B20" s="19" t="s">
        <v>25</v>
      </c>
      <c r="C20" s="20">
        <v>316247943.19</v>
      </c>
      <c r="D20" s="20">
        <v>171194337.63999999</v>
      </c>
      <c r="E20" s="21">
        <v>0.54132899999999995</v>
      </c>
      <c r="F20" s="20">
        <v>106808117.8</v>
      </c>
      <c r="G20" s="21">
        <v>0.33773500000000001</v>
      </c>
    </row>
    <row r="21" spans="1:7" ht="34.5" customHeight="1" x14ac:dyDescent="0.25">
      <c r="A21" s="79"/>
      <c r="B21" s="14" t="s">
        <v>28</v>
      </c>
      <c r="C21" s="24">
        <v>1002168087.8</v>
      </c>
      <c r="D21" s="24">
        <v>483112880.77999997</v>
      </c>
      <c r="E21" s="25">
        <v>0.482068</v>
      </c>
      <c r="F21" s="24">
        <v>307966854.38</v>
      </c>
      <c r="G21" s="25">
        <v>0.30730099999999999</v>
      </c>
    </row>
    <row r="23" spans="1:7" ht="64.900000000000006" customHeight="1" x14ac:dyDescent="0.25">
      <c r="A23" s="13" t="s">
        <v>16</v>
      </c>
      <c r="B23" s="13" t="s">
        <v>17</v>
      </c>
      <c r="C23" s="14" t="s">
        <v>18</v>
      </c>
      <c r="D23" s="14" t="s">
        <v>19</v>
      </c>
      <c r="E23" s="14" t="s">
        <v>20</v>
      </c>
      <c r="F23" s="14" t="s">
        <v>21</v>
      </c>
      <c r="G23" s="14" t="s">
        <v>22</v>
      </c>
    </row>
    <row r="24" spans="1:7" ht="37.9" customHeight="1" x14ac:dyDescent="0.25">
      <c r="A24" s="80" t="s">
        <v>153</v>
      </c>
      <c r="B24" s="19" t="s">
        <v>25</v>
      </c>
      <c r="C24" s="20">
        <v>596185741.47000003</v>
      </c>
      <c r="D24" s="20">
        <v>349401016.25999999</v>
      </c>
      <c r="E24" s="21">
        <v>0.58606100000000005</v>
      </c>
      <c r="F24" s="20">
        <v>207084617.78</v>
      </c>
      <c r="G24" s="21">
        <v>0.34734900000000002</v>
      </c>
    </row>
    <row r="25" spans="1:7" ht="34.15" customHeight="1" x14ac:dyDescent="0.25">
      <c r="A25" s="81"/>
      <c r="B25" s="14" t="s">
        <v>29</v>
      </c>
      <c r="C25" s="24">
        <v>596185741.47000003</v>
      </c>
      <c r="D25" s="24">
        <v>349401016.25999999</v>
      </c>
      <c r="E25" s="25">
        <v>0.58606100000000005</v>
      </c>
      <c r="F25" s="24">
        <v>207084617.78</v>
      </c>
      <c r="G25" s="25">
        <v>0.34734900000000002</v>
      </c>
    </row>
    <row r="28" spans="1:7" ht="15.75" x14ac:dyDescent="0.25">
      <c r="A28" s="72" t="s">
        <v>30</v>
      </c>
      <c r="B28" s="73"/>
      <c r="C28" s="73"/>
      <c r="D28" s="73"/>
      <c r="E28" s="73"/>
      <c r="F28" s="73"/>
      <c r="G28" s="73"/>
    </row>
    <row r="30" spans="1:7" ht="63" x14ac:dyDescent="0.25">
      <c r="A30" s="26" t="s">
        <v>31</v>
      </c>
      <c r="B30" s="27" t="s">
        <v>17</v>
      </c>
      <c r="C30" s="26" t="s">
        <v>18</v>
      </c>
      <c r="D30" s="26" t="s">
        <v>19</v>
      </c>
      <c r="E30" s="26" t="s">
        <v>20</v>
      </c>
      <c r="F30" s="26" t="s">
        <v>21</v>
      </c>
      <c r="G30" s="26" t="s">
        <v>22</v>
      </c>
    </row>
    <row r="31" spans="1:7" ht="36.75" customHeight="1" x14ac:dyDescent="0.25">
      <c r="A31" s="74" t="s">
        <v>32</v>
      </c>
      <c r="B31" s="30" t="s">
        <v>24</v>
      </c>
      <c r="C31" s="31">
        <v>391547637.56999999</v>
      </c>
      <c r="D31" s="31">
        <v>170979409.25</v>
      </c>
      <c r="E31" s="32">
        <v>0.43667600000000001</v>
      </c>
      <c r="F31" s="31">
        <v>141587784.28999999</v>
      </c>
      <c r="G31" s="32">
        <v>0.36161100000000002</v>
      </c>
    </row>
    <row r="32" spans="1:7" ht="15.75" x14ac:dyDescent="0.25">
      <c r="A32" s="75"/>
      <c r="B32" s="15"/>
      <c r="C32" s="15"/>
      <c r="D32" s="15"/>
      <c r="E32" s="15"/>
      <c r="F32" s="15"/>
      <c r="G32" s="15"/>
    </row>
    <row r="33" spans="1:7" ht="38.25" customHeight="1" x14ac:dyDescent="0.25">
      <c r="A33" s="76" t="s">
        <v>33</v>
      </c>
      <c r="B33" s="30" t="s">
        <v>25</v>
      </c>
      <c r="C33" s="31">
        <v>426204012.50999999</v>
      </c>
      <c r="D33" s="31">
        <v>238867585.96000001</v>
      </c>
      <c r="E33" s="32">
        <v>0.56045400000000001</v>
      </c>
      <c r="F33" s="31">
        <v>172534744.71000001</v>
      </c>
      <c r="G33" s="32">
        <v>0.40481699999999998</v>
      </c>
    </row>
    <row r="34" spans="1:7" ht="34.5" customHeight="1" x14ac:dyDescent="0.25">
      <c r="A34" s="77"/>
      <c r="B34" s="26" t="s">
        <v>34</v>
      </c>
      <c r="C34" s="28">
        <v>817751650.08000004</v>
      </c>
      <c r="D34" s="28">
        <v>409846995.20999998</v>
      </c>
      <c r="E34" s="29">
        <v>0.50118799999999997</v>
      </c>
      <c r="F34" s="28">
        <v>314122529</v>
      </c>
      <c r="G34" s="29">
        <v>0.384129</v>
      </c>
    </row>
    <row r="36" spans="1:7" ht="63" x14ac:dyDescent="0.25">
      <c r="A36" s="26" t="s">
        <v>31</v>
      </c>
      <c r="B36" s="27" t="s">
        <v>17</v>
      </c>
      <c r="C36" s="26" t="s">
        <v>18</v>
      </c>
      <c r="D36" s="26" t="s">
        <v>19</v>
      </c>
      <c r="E36" s="26" t="s">
        <v>20</v>
      </c>
      <c r="F36" s="26" t="s">
        <v>21</v>
      </c>
      <c r="G36" s="26" t="s">
        <v>22</v>
      </c>
    </row>
    <row r="37" spans="1:7" ht="36.75" customHeight="1" x14ac:dyDescent="0.25">
      <c r="A37" s="74" t="s">
        <v>35</v>
      </c>
      <c r="B37" s="30" t="s">
        <v>24</v>
      </c>
      <c r="C37" s="31">
        <v>294372507.04000002</v>
      </c>
      <c r="D37" s="31">
        <v>140939133.88999999</v>
      </c>
      <c r="E37" s="32">
        <v>0.47877799999999998</v>
      </c>
      <c r="F37" s="31">
        <v>59570952.289999999</v>
      </c>
      <c r="G37" s="32">
        <v>0.20236599999999999</v>
      </c>
    </row>
    <row r="38" spans="1:7" ht="15.75" x14ac:dyDescent="0.25">
      <c r="A38" s="75"/>
      <c r="B38" s="15"/>
      <c r="C38" s="15"/>
      <c r="D38" s="15"/>
      <c r="E38" s="15"/>
      <c r="F38" s="15"/>
      <c r="G38" s="15"/>
    </row>
    <row r="39" spans="1:7" ht="38.25" customHeight="1" x14ac:dyDescent="0.25">
      <c r="A39" s="76" t="s">
        <v>33</v>
      </c>
      <c r="B39" s="30" t="s">
        <v>25</v>
      </c>
      <c r="C39" s="31">
        <v>486229672.14999998</v>
      </c>
      <c r="D39" s="31">
        <v>281727767.94</v>
      </c>
      <c r="E39" s="32">
        <v>0.57941299999999996</v>
      </c>
      <c r="F39" s="31">
        <v>141357990.87</v>
      </c>
      <c r="G39" s="32">
        <v>0.29072300000000001</v>
      </c>
    </row>
    <row r="40" spans="1:7" ht="34.5" customHeight="1" x14ac:dyDescent="0.25">
      <c r="A40" s="77"/>
      <c r="B40" s="26" t="s">
        <v>36</v>
      </c>
      <c r="C40" s="28">
        <v>780602179.19000006</v>
      </c>
      <c r="D40" s="28">
        <v>422666901.82999998</v>
      </c>
      <c r="E40" s="29">
        <v>0.54146300000000003</v>
      </c>
      <c r="F40" s="28">
        <v>200928943.16</v>
      </c>
      <c r="G40" s="29">
        <v>0.25740200000000002</v>
      </c>
    </row>
  </sheetData>
  <mergeCells count="14">
    <mergeCell ref="A31:A32"/>
    <mergeCell ref="A33:A34"/>
    <mergeCell ref="A37:A38"/>
    <mergeCell ref="A39:A40"/>
    <mergeCell ref="A11:A12"/>
    <mergeCell ref="A15:G15"/>
    <mergeCell ref="A18:A21"/>
    <mergeCell ref="A24:A25"/>
    <mergeCell ref="A28:G28"/>
    <mergeCell ref="A1:G1"/>
    <mergeCell ref="A2:G2"/>
    <mergeCell ref="A3:G3"/>
    <mergeCell ref="A6:G6"/>
    <mergeCell ref="A9:A10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5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6"/>
  <sheetViews>
    <sheetView zoomScaleNormal="100" workbookViewId="0">
      <selection activeCell="G5" sqref="G1:G1048576"/>
    </sheetView>
  </sheetViews>
  <sheetFormatPr baseColWidth="10" defaultColWidth="8.85546875" defaultRowHeight="15" x14ac:dyDescent="0.25"/>
  <cols>
    <col min="1" max="1" width="16" customWidth="1"/>
    <col min="2" max="2" width="80" customWidth="1"/>
    <col min="3" max="4" width="20" customWidth="1"/>
    <col min="5" max="5" width="23" customWidth="1"/>
    <col min="6" max="7" width="20" customWidth="1"/>
  </cols>
  <sheetData>
    <row r="1" spans="1:7" ht="139.9" customHeight="1" x14ac:dyDescent="0.25">
      <c r="A1" s="82" t="s">
        <v>156</v>
      </c>
      <c r="B1" s="83"/>
      <c r="C1" s="83"/>
      <c r="D1" s="83"/>
      <c r="E1" s="83"/>
      <c r="F1" s="83"/>
      <c r="G1" s="83"/>
    </row>
    <row r="2" spans="1:7" x14ac:dyDescent="0.25">
      <c r="A2" s="83"/>
      <c r="B2" s="83"/>
      <c r="C2" s="83"/>
      <c r="D2" s="83"/>
      <c r="E2" s="83"/>
      <c r="F2" s="83"/>
      <c r="G2" s="83"/>
    </row>
    <row r="3" spans="1:7" ht="15.75" x14ac:dyDescent="0.25">
      <c r="A3" s="84" t="s">
        <v>37</v>
      </c>
      <c r="B3" s="83"/>
      <c r="C3" s="83"/>
      <c r="D3" s="83"/>
      <c r="E3" s="83"/>
      <c r="F3" s="83"/>
      <c r="G3" s="83"/>
    </row>
    <row r="4" spans="1:7" ht="15.75" x14ac:dyDescent="0.25">
      <c r="A4" s="84" t="s">
        <v>38</v>
      </c>
      <c r="B4" s="83"/>
      <c r="C4" s="83"/>
      <c r="D4" s="83"/>
      <c r="E4" s="83"/>
      <c r="F4" s="83"/>
      <c r="G4" s="83"/>
    </row>
    <row r="5" spans="1:7" ht="38.25" x14ac:dyDescent="0.25">
      <c r="A5" s="33" t="s">
        <v>39</v>
      </c>
      <c r="B5" s="34" t="s">
        <v>40</v>
      </c>
      <c r="C5" s="33" t="s">
        <v>18</v>
      </c>
      <c r="D5" s="33" t="s">
        <v>19</v>
      </c>
      <c r="E5" s="33" t="s">
        <v>41</v>
      </c>
      <c r="F5" s="33" t="s">
        <v>21</v>
      </c>
      <c r="G5" s="33" t="s">
        <v>42</v>
      </c>
    </row>
    <row r="6" spans="1:7" ht="15.75" x14ac:dyDescent="0.25">
      <c r="A6" s="85">
        <v>1</v>
      </c>
      <c r="B6" s="38" t="s">
        <v>43</v>
      </c>
      <c r="C6" s="39">
        <v>316892368.19999999</v>
      </c>
      <c r="D6" s="39">
        <v>221203797.84999999</v>
      </c>
      <c r="E6" s="40">
        <v>0.69804100000000002</v>
      </c>
      <c r="F6" s="39">
        <v>127773591.89</v>
      </c>
      <c r="G6" s="40">
        <v>0.40320800000000001</v>
      </c>
    </row>
    <row r="7" spans="1:7" ht="15.75" x14ac:dyDescent="0.25">
      <c r="A7" s="86"/>
      <c r="B7" s="35" t="s">
        <v>44</v>
      </c>
      <c r="C7" s="36">
        <v>79342160.870000005</v>
      </c>
      <c r="D7" s="36">
        <v>43354252.649999999</v>
      </c>
      <c r="E7" s="37">
        <v>0.54642100000000005</v>
      </c>
      <c r="F7" s="36">
        <v>34089125.840000004</v>
      </c>
      <c r="G7" s="37">
        <v>0.429647</v>
      </c>
    </row>
    <row r="8" spans="1:7" ht="15.75" x14ac:dyDescent="0.25">
      <c r="A8" s="86"/>
      <c r="B8" s="35" t="s">
        <v>45</v>
      </c>
      <c r="C8" s="36">
        <v>36733383.340000004</v>
      </c>
      <c r="D8" s="36">
        <v>20923195.379999999</v>
      </c>
      <c r="E8" s="37">
        <v>0.56959599999999999</v>
      </c>
      <c r="F8" s="36">
        <v>15163575.060000001</v>
      </c>
      <c r="G8" s="37">
        <v>0.41280099999999997</v>
      </c>
    </row>
    <row r="9" spans="1:7" ht="15.75" x14ac:dyDescent="0.25">
      <c r="A9" s="86"/>
      <c r="B9" s="35" t="s">
        <v>46</v>
      </c>
      <c r="C9" s="36">
        <v>196217879.87</v>
      </c>
      <c r="D9" s="36">
        <v>154970099.16999999</v>
      </c>
      <c r="E9" s="37">
        <v>0.78978599999999999</v>
      </c>
      <c r="F9" s="36">
        <v>77934902.170000002</v>
      </c>
      <c r="G9" s="37">
        <v>0.39718599999999998</v>
      </c>
    </row>
    <row r="10" spans="1:7" ht="15.75" x14ac:dyDescent="0.25">
      <c r="A10" s="86"/>
      <c r="B10" s="35" t="s">
        <v>47</v>
      </c>
      <c r="C10" s="36">
        <v>1398944.12</v>
      </c>
      <c r="D10" s="36">
        <v>550171.14</v>
      </c>
      <c r="E10" s="37">
        <v>0.39327600000000001</v>
      </c>
      <c r="F10" s="36">
        <v>303022.87</v>
      </c>
      <c r="G10" s="37">
        <v>0.21660799999999999</v>
      </c>
    </row>
    <row r="11" spans="1:7" ht="15.75" x14ac:dyDescent="0.25">
      <c r="A11" s="86"/>
      <c r="B11" s="35" t="s">
        <v>48</v>
      </c>
      <c r="C11" s="36">
        <v>3200000</v>
      </c>
      <c r="D11" s="36">
        <v>1406079.51</v>
      </c>
      <c r="E11" s="37">
        <v>0.43940000000000001</v>
      </c>
      <c r="F11" s="36">
        <v>282965.95</v>
      </c>
      <c r="G11" s="37">
        <v>8.8427000000000006E-2</v>
      </c>
    </row>
    <row r="12" spans="1:7" ht="15.75" x14ac:dyDescent="0.25">
      <c r="A12" s="85">
        <v>2</v>
      </c>
      <c r="B12" s="38" t="s">
        <v>49</v>
      </c>
      <c r="C12" s="39">
        <v>311566035.38</v>
      </c>
      <c r="D12" s="39">
        <v>131951394.48999999</v>
      </c>
      <c r="E12" s="40">
        <v>0.42351</v>
      </c>
      <c r="F12" s="39">
        <v>116062065.58</v>
      </c>
      <c r="G12" s="40">
        <v>0.37251200000000001</v>
      </c>
    </row>
    <row r="13" spans="1:7" ht="15.75" x14ac:dyDescent="0.25">
      <c r="A13" s="86"/>
      <c r="B13" s="35" t="s">
        <v>49</v>
      </c>
      <c r="C13" s="36">
        <v>304807426.88999999</v>
      </c>
      <c r="D13" s="36">
        <v>129482687.62</v>
      </c>
      <c r="E13" s="37">
        <v>0.42480200000000001</v>
      </c>
      <c r="F13" s="36">
        <v>113784363.16</v>
      </c>
      <c r="G13" s="37">
        <v>0.37329899999999999</v>
      </c>
    </row>
    <row r="14" spans="1:7" ht="15.75" x14ac:dyDescent="0.25">
      <c r="A14" s="86"/>
      <c r="B14" s="35" t="s">
        <v>50</v>
      </c>
      <c r="C14" s="36">
        <v>6758608.4900000002</v>
      </c>
      <c r="D14" s="36">
        <v>2468706.87</v>
      </c>
      <c r="E14" s="37">
        <v>0.36526900000000001</v>
      </c>
      <c r="F14" s="36">
        <v>2277702.42</v>
      </c>
      <c r="G14" s="37">
        <v>0.33700799999999997</v>
      </c>
    </row>
    <row r="15" spans="1:7" ht="15.75" x14ac:dyDescent="0.25">
      <c r="A15" s="85">
        <v>3</v>
      </c>
      <c r="B15" s="38" t="s">
        <v>51</v>
      </c>
      <c r="C15" s="39">
        <v>48954405.409999996</v>
      </c>
      <c r="D15" s="39">
        <v>27640760.870000001</v>
      </c>
      <c r="E15" s="40">
        <v>0.56462299999999999</v>
      </c>
      <c r="F15" s="39">
        <v>17097092.690000001</v>
      </c>
      <c r="G15" s="40">
        <v>0.34924500000000003</v>
      </c>
    </row>
    <row r="16" spans="1:7" ht="15.75" x14ac:dyDescent="0.25">
      <c r="A16" s="86"/>
      <c r="B16" s="35" t="s">
        <v>52</v>
      </c>
      <c r="C16" s="36">
        <v>54576</v>
      </c>
      <c r="D16" s="36">
        <v>43601.9</v>
      </c>
      <c r="E16" s="37">
        <v>0.79892099999999999</v>
      </c>
      <c r="F16" s="36">
        <v>27777.9</v>
      </c>
      <c r="G16" s="37">
        <v>0.50897599999999998</v>
      </c>
    </row>
    <row r="17" spans="1:7" ht="15.75" x14ac:dyDescent="0.25">
      <c r="A17" s="86"/>
      <c r="B17" s="35" t="s">
        <v>53</v>
      </c>
      <c r="C17" s="36">
        <v>10664147.4</v>
      </c>
      <c r="D17" s="36">
        <v>5294493.16</v>
      </c>
      <c r="E17" s="37">
        <v>0.49647599999999997</v>
      </c>
      <c r="F17" s="36">
        <v>4778249.03</v>
      </c>
      <c r="G17" s="37">
        <v>0.44806699999999999</v>
      </c>
    </row>
    <row r="18" spans="1:7" ht="15.75" x14ac:dyDescent="0.25">
      <c r="A18" s="86"/>
      <c r="B18" s="35" t="s">
        <v>54</v>
      </c>
      <c r="C18" s="36">
        <v>2475586.11</v>
      </c>
      <c r="D18" s="36">
        <v>1137458.3700000001</v>
      </c>
      <c r="E18" s="37">
        <v>0.45946999999999999</v>
      </c>
      <c r="F18" s="36">
        <v>1073437.6499999999</v>
      </c>
      <c r="G18" s="37">
        <v>0.43360900000000002</v>
      </c>
    </row>
    <row r="19" spans="1:7" ht="15.75" x14ac:dyDescent="0.25">
      <c r="A19" s="86"/>
      <c r="B19" s="35" t="s">
        <v>55</v>
      </c>
      <c r="C19" s="36">
        <v>35561095.899999999</v>
      </c>
      <c r="D19" s="36">
        <v>21063533.98</v>
      </c>
      <c r="E19" s="37">
        <v>0.59231999999999996</v>
      </c>
      <c r="F19" s="36">
        <v>11165334.210000001</v>
      </c>
      <c r="G19" s="37">
        <v>0.31397599999999998</v>
      </c>
    </row>
    <row r="20" spans="1:7" ht="15.75" x14ac:dyDescent="0.25">
      <c r="A20" s="86"/>
      <c r="B20" s="35" t="s">
        <v>56</v>
      </c>
      <c r="C20" s="36">
        <v>114000</v>
      </c>
      <c r="D20" s="36">
        <v>82539.56</v>
      </c>
      <c r="E20" s="37">
        <v>0.72403099999999998</v>
      </c>
      <c r="F20" s="36">
        <v>33160</v>
      </c>
      <c r="G20" s="37">
        <v>0.290877</v>
      </c>
    </row>
    <row r="21" spans="1:7" ht="15.75" x14ac:dyDescent="0.25">
      <c r="A21" s="86"/>
      <c r="B21" s="35" t="s">
        <v>57</v>
      </c>
      <c r="C21" s="36">
        <v>75000</v>
      </c>
      <c r="D21" s="36">
        <v>19133.900000000001</v>
      </c>
      <c r="E21" s="37">
        <v>0.25511899999999998</v>
      </c>
      <c r="F21" s="36">
        <v>19133.900000000001</v>
      </c>
      <c r="G21" s="37">
        <v>0.25511899999999998</v>
      </c>
    </row>
    <row r="22" spans="1:7" ht="15.75" x14ac:dyDescent="0.25">
      <c r="A22" s="86"/>
      <c r="B22" s="35" t="s">
        <v>58</v>
      </c>
      <c r="C22" s="36">
        <v>10000</v>
      </c>
      <c r="D22" s="36">
        <v>0</v>
      </c>
      <c r="E22" s="37">
        <v>0</v>
      </c>
      <c r="F22" s="36">
        <v>0</v>
      </c>
      <c r="G22" s="37">
        <v>0</v>
      </c>
    </row>
    <row r="23" spans="1:7" ht="15.75" x14ac:dyDescent="0.25">
      <c r="A23" s="85">
        <v>4</v>
      </c>
      <c r="B23" s="38" t="s">
        <v>59</v>
      </c>
      <c r="C23" s="39">
        <v>48884863.140000001</v>
      </c>
      <c r="D23" s="39">
        <v>22045069.25</v>
      </c>
      <c r="E23" s="40">
        <v>0.450959</v>
      </c>
      <c r="F23" s="39">
        <v>15603562.92</v>
      </c>
      <c r="G23" s="40">
        <v>0.31918999999999997</v>
      </c>
    </row>
    <row r="24" spans="1:7" ht="15.75" x14ac:dyDescent="0.25">
      <c r="A24" s="86"/>
      <c r="B24" s="35" t="s">
        <v>60</v>
      </c>
      <c r="C24" s="36">
        <v>6735458.1399999997</v>
      </c>
      <c r="D24" s="36">
        <v>3313021.23</v>
      </c>
      <c r="E24" s="37">
        <v>0.49187799999999998</v>
      </c>
      <c r="F24" s="36">
        <v>2475659.5499999998</v>
      </c>
      <c r="G24" s="37">
        <v>0.36755599999999999</v>
      </c>
    </row>
    <row r="25" spans="1:7" ht="15.75" x14ac:dyDescent="0.25">
      <c r="A25" s="86"/>
      <c r="B25" s="35" t="s">
        <v>61</v>
      </c>
      <c r="C25" s="36">
        <v>13310143</v>
      </c>
      <c r="D25" s="36">
        <v>6493330.2599999998</v>
      </c>
      <c r="E25" s="37">
        <v>0.487848</v>
      </c>
      <c r="F25" s="36">
        <v>4837198.22</v>
      </c>
      <c r="G25" s="37">
        <v>0.36342200000000002</v>
      </c>
    </row>
    <row r="26" spans="1:7" ht="15.75" x14ac:dyDescent="0.25">
      <c r="A26" s="86"/>
      <c r="B26" s="35" t="s">
        <v>62</v>
      </c>
      <c r="C26" s="36">
        <v>3935840.3</v>
      </c>
      <c r="D26" s="36">
        <v>1668789.98</v>
      </c>
      <c r="E26" s="37">
        <v>0.42399799999999999</v>
      </c>
      <c r="F26" s="36">
        <v>1411787.01</v>
      </c>
      <c r="G26" s="37">
        <v>0.35870000000000002</v>
      </c>
    </row>
    <row r="27" spans="1:7" ht="15.75" x14ac:dyDescent="0.25">
      <c r="A27" s="86"/>
      <c r="B27" s="35" t="s">
        <v>63</v>
      </c>
      <c r="C27" s="36">
        <v>8144551.7000000002</v>
      </c>
      <c r="D27" s="36">
        <v>4898116.63</v>
      </c>
      <c r="E27" s="37">
        <v>0.60139799999999999</v>
      </c>
      <c r="F27" s="36">
        <v>2766290.31</v>
      </c>
      <c r="G27" s="37">
        <v>0.33964899999999998</v>
      </c>
    </row>
    <row r="28" spans="1:7" ht="15.75" x14ac:dyDescent="0.25">
      <c r="A28" s="86"/>
      <c r="B28" s="35" t="s">
        <v>64</v>
      </c>
      <c r="C28" s="36">
        <v>9856803.7200000007</v>
      </c>
      <c r="D28" s="36">
        <v>3391363.81</v>
      </c>
      <c r="E28" s="37">
        <v>0.34406300000000001</v>
      </c>
      <c r="F28" s="36">
        <v>2616084.5699999998</v>
      </c>
      <c r="G28" s="37">
        <v>0.26540900000000001</v>
      </c>
    </row>
    <row r="29" spans="1:7" ht="15.75" x14ac:dyDescent="0.25">
      <c r="A29" s="86"/>
      <c r="B29" s="35" t="s">
        <v>65</v>
      </c>
      <c r="C29" s="36">
        <v>6184567.8799999999</v>
      </c>
      <c r="D29" s="36">
        <v>2220987.34</v>
      </c>
      <c r="E29" s="37">
        <v>0.35911799999999999</v>
      </c>
      <c r="F29" s="36">
        <v>1454573.26</v>
      </c>
      <c r="G29" s="37">
        <v>0.23519399999999999</v>
      </c>
    </row>
    <row r="30" spans="1:7" ht="15.75" x14ac:dyDescent="0.25">
      <c r="A30" s="86"/>
      <c r="B30" s="35" t="s">
        <v>66</v>
      </c>
      <c r="C30" s="36">
        <v>717498.4</v>
      </c>
      <c r="D30" s="36">
        <v>59460</v>
      </c>
      <c r="E30" s="37">
        <v>8.2871E-2</v>
      </c>
      <c r="F30" s="36">
        <v>41970</v>
      </c>
      <c r="G30" s="37">
        <v>5.8494999999999998E-2</v>
      </c>
    </row>
    <row r="31" spans="1:7" ht="15.75" x14ac:dyDescent="0.25">
      <c r="A31" s="85">
        <v>5</v>
      </c>
      <c r="B31" s="38" t="s">
        <v>67</v>
      </c>
      <c r="C31" s="39">
        <v>587565499.74000001</v>
      </c>
      <c r="D31" s="39">
        <v>320132464.32999998</v>
      </c>
      <c r="E31" s="40">
        <v>0.54484600000000005</v>
      </c>
      <c r="F31" s="39">
        <v>178435309.88</v>
      </c>
      <c r="G31" s="40">
        <v>0.30368600000000001</v>
      </c>
    </row>
    <row r="32" spans="1:7" ht="15.75" x14ac:dyDescent="0.25">
      <c r="A32" s="86"/>
      <c r="B32" s="35" t="s">
        <v>68</v>
      </c>
      <c r="C32" s="36">
        <v>64157834.829999998</v>
      </c>
      <c r="D32" s="36">
        <v>29924043.100000001</v>
      </c>
      <c r="E32" s="37">
        <v>0.46641300000000002</v>
      </c>
      <c r="F32" s="36">
        <v>22512979.5</v>
      </c>
      <c r="G32" s="37">
        <v>0.35089999999999999</v>
      </c>
    </row>
    <row r="33" spans="1:7" ht="15.75" x14ac:dyDescent="0.25">
      <c r="A33" s="86"/>
      <c r="B33" s="35" t="s">
        <v>69</v>
      </c>
      <c r="C33" s="36">
        <v>231188936.30000001</v>
      </c>
      <c r="D33" s="36">
        <v>125589569.98</v>
      </c>
      <c r="E33" s="37">
        <v>0.54323299999999997</v>
      </c>
      <c r="F33" s="36">
        <v>79079030.090000004</v>
      </c>
      <c r="G33" s="37">
        <v>0.34205400000000002</v>
      </c>
    </row>
    <row r="34" spans="1:7" ht="15.75" x14ac:dyDescent="0.25">
      <c r="A34" s="86"/>
      <c r="B34" s="35" t="s">
        <v>70</v>
      </c>
      <c r="C34" s="36">
        <v>94441528.560000002</v>
      </c>
      <c r="D34" s="36">
        <v>42440280.770000003</v>
      </c>
      <c r="E34" s="37">
        <v>0.449382</v>
      </c>
      <c r="F34" s="36">
        <v>31016794.109999999</v>
      </c>
      <c r="G34" s="37">
        <v>0.32842300000000002</v>
      </c>
    </row>
    <row r="35" spans="1:7" ht="15.75" x14ac:dyDescent="0.25">
      <c r="A35" s="86"/>
      <c r="B35" s="35" t="s">
        <v>71</v>
      </c>
      <c r="C35" s="36">
        <v>88138490.319999993</v>
      </c>
      <c r="D35" s="36">
        <v>55841036.82</v>
      </c>
      <c r="E35" s="37">
        <v>0.63356000000000001</v>
      </c>
      <c r="F35" s="36">
        <v>27031217.57</v>
      </c>
      <c r="G35" s="37">
        <v>0.30669000000000002</v>
      </c>
    </row>
    <row r="36" spans="1:7" ht="15.75" x14ac:dyDescent="0.25">
      <c r="A36" s="86"/>
      <c r="B36" s="35" t="s">
        <v>72</v>
      </c>
      <c r="C36" s="36">
        <v>109638709.73</v>
      </c>
      <c r="D36" s="36">
        <v>66337533.659999996</v>
      </c>
      <c r="E36" s="37">
        <v>0.60505600000000004</v>
      </c>
      <c r="F36" s="36">
        <v>18795288.609999999</v>
      </c>
      <c r="G36" s="37">
        <v>0.171429</v>
      </c>
    </row>
    <row r="37" spans="1:7" ht="15.75" x14ac:dyDescent="0.25">
      <c r="A37" s="85">
        <v>6</v>
      </c>
      <c r="B37" s="38" t="s">
        <v>73</v>
      </c>
      <c r="C37" s="39">
        <v>11196735.029999999</v>
      </c>
      <c r="D37" s="39">
        <v>5326253.92</v>
      </c>
      <c r="E37" s="40">
        <v>0.47569699999999998</v>
      </c>
      <c r="F37" s="39">
        <v>3301379.22</v>
      </c>
      <c r="G37" s="40">
        <v>0.294852</v>
      </c>
    </row>
    <row r="38" spans="1:7" ht="15.75" x14ac:dyDescent="0.25">
      <c r="A38" s="86"/>
      <c r="B38" s="35" t="s">
        <v>74</v>
      </c>
      <c r="C38" s="36">
        <v>2130504.4900000002</v>
      </c>
      <c r="D38" s="36">
        <v>1393987.11</v>
      </c>
      <c r="E38" s="37">
        <v>0.65429899999999996</v>
      </c>
      <c r="F38" s="36">
        <v>735720.78</v>
      </c>
      <c r="G38" s="37">
        <v>0.345327</v>
      </c>
    </row>
    <row r="39" spans="1:7" ht="15.75" x14ac:dyDescent="0.25">
      <c r="A39" s="86"/>
      <c r="B39" s="35" t="s">
        <v>75</v>
      </c>
      <c r="C39" s="36">
        <v>4539008.91</v>
      </c>
      <c r="D39" s="36">
        <v>1848802.69</v>
      </c>
      <c r="E39" s="37">
        <v>0.40731400000000001</v>
      </c>
      <c r="F39" s="36">
        <v>1458882.73</v>
      </c>
      <c r="G39" s="37">
        <v>0.32140999999999997</v>
      </c>
    </row>
    <row r="40" spans="1:7" ht="15.75" x14ac:dyDescent="0.25">
      <c r="A40" s="86"/>
      <c r="B40" s="35" t="s">
        <v>76</v>
      </c>
      <c r="C40" s="36">
        <v>1677825.71</v>
      </c>
      <c r="D40" s="36">
        <v>889381.63</v>
      </c>
      <c r="E40" s="37">
        <v>0.53008</v>
      </c>
      <c r="F40" s="36">
        <v>525168.81000000006</v>
      </c>
      <c r="G40" s="37">
        <v>0.31300600000000001</v>
      </c>
    </row>
    <row r="41" spans="1:7" ht="15.75" x14ac:dyDescent="0.25">
      <c r="A41" s="86"/>
      <c r="B41" s="35" t="s">
        <v>77</v>
      </c>
      <c r="C41" s="36">
        <v>1893054.02</v>
      </c>
      <c r="D41" s="36">
        <v>929126.09</v>
      </c>
      <c r="E41" s="37">
        <v>0.49080800000000002</v>
      </c>
      <c r="F41" s="36">
        <v>506699.58</v>
      </c>
      <c r="G41" s="37">
        <v>0.26766299999999998</v>
      </c>
    </row>
    <row r="42" spans="1:7" ht="15.75" x14ac:dyDescent="0.25">
      <c r="A42" s="86"/>
      <c r="B42" s="35" t="s">
        <v>78</v>
      </c>
      <c r="C42" s="36">
        <v>956341.9</v>
      </c>
      <c r="D42" s="36">
        <v>264956.40000000002</v>
      </c>
      <c r="E42" s="37">
        <v>0.27705200000000002</v>
      </c>
      <c r="F42" s="36">
        <v>74907.320000000007</v>
      </c>
      <c r="G42" s="37">
        <v>7.8326999999999994E-2</v>
      </c>
    </row>
    <row r="43" spans="1:7" ht="15.75" x14ac:dyDescent="0.25">
      <c r="A43" s="85">
        <v>7</v>
      </c>
      <c r="B43" s="38" t="s">
        <v>79</v>
      </c>
      <c r="C43" s="39">
        <v>22515973.289999999</v>
      </c>
      <c r="D43" s="39">
        <v>8089707.0700000003</v>
      </c>
      <c r="E43" s="40">
        <v>0.35928700000000002</v>
      </c>
      <c r="F43" s="39">
        <v>6598959.2800000003</v>
      </c>
      <c r="G43" s="40">
        <v>0.29307899999999998</v>
      </c>
    </row>
    <row r="44" spans="1:7" ht="15.75" x14ac:dyDescent="0.25">
      <c r="A44" s="86"/>
      <c r="B44" s="35" t="s">
        <v>80</v>
      </c>
      <c r="C44" s="36">
        <v>6795000</v>
      </c>
      <c r="D44" s="36">
        <v>4049912.87</v>
      </c>
      <c r="E44" s="37">
        <v>0.59601400000000004</v>
      </c>
      <c r="F44" s="36">
        <v>3077557.08</v>
      </c>
      <c r="G44" s="37">
        <v>0.45291500000000001</v>
      </c>
    </row>
    <row r="45" spans="1:7" ht="15.75" x14ac:dyDescent="0.25">
      <c r="A45" s="86"/>
      <c r="B45" s="35" t="s">
        <v>81</v>
      </c>
      <c r="C45" s="36">
        <v>5023406.87</v>
      </c>
      <c r="D45" s="36">
        <v>1807725.2</v>
      </c>
      <c r="E45" s="37">
        <v>0.35986000000000001</v>
      </c>
      <c r="F45" s="36">
        <v>1708825.2</v>
      </c>
      <c r="G45" s="37">
        <v>0.340173</v>
      </c>
    </row>
    <row r="46" spans="1:7" ht="15.75" x14ac:dyDescent="0.25">
      <c r="A46" s="86"/>
      <c r="B46" s="35" t="s">
        <v>82</v>
      </c>
      <c r="C46" s="36">
        <v>10697566.42</v>
      </c>
      <c r="D46" s="36">
        <v>2232069</v>
      </c>
      <c r="E46" s="37">
        <v>0.208652</v>
      </c>
      <c r="F46" s="36">
        <v>1812577</v>
      </c>
      <c r="G46" s="37">
        <v>0.16943800000000001</v>
      </c>
    </row>
    <row r="47" spans="1:7" ht="15.75" x14ac:dyDescent="0.25">
      <c r="A47" s="85">
        <v>8</v>
      </c>
      <c r="B47" s="38" t="s">
        <v>83</v>
      </c>
      <c r="C47" s="39">
        <v>3500000</v>
      </c>
      <c r="D47" s="39">
        <v>1656682.59</v>
      </c>
      <c r="E47" s="40">
        <v>0.47333799999999998</v>
      </c>
      <c r="F47" s="39">
        <v>957572.69</v>
      </c>
      <c r="G47" s="40">
        <v>0.273592</v>
      </c>
    </row>
    <row r="48" spans="1:7" ht="15.75" x14ac:dyDescent="0.25">
      <c r="A48" s="86"/>
      <c r="B48" s="35" t="s">
        <v>84</v>
      </c>
      <c r="C48" s="36">
        <v>3500000</v>
      </c>
      <c r="D48" s="36">
        <v>1656682.59</v>
      </c>
      <c r="E48" s="37">
        <v>0.47333799999999998</v>
      </c>
      <c r="F48" s="36">
        <v>957572.69</v>
      </c>
      <c r="G48" s="37">
        <v>0.273592</v>
      </c>
    </row>
    <row r="49" spans="1:7" ht="15.75" x14ac:dyDescent="0.25">
      <c r="A49" s="85">
        <v>9</v>
      </c>
      <c r="B49" s="38" t="s">
        <v>85</v>
      </c>
      <c r="C49" s="39">
        <v>18492460.09</v>
      </c>
      <c r="D49" s="39">
        <v>11129864.27</v>
      </c>
      <c r="E49" s="40">
        <v>0.60185999999999995</v>
      </c>
      <c r="F49" s="39">
        <v>4965421.5199999996</v>
      </c>
      <c r="G49" s="40">
        <v>0.268511</v>
      </c>
    </row>
    <row r="50" spans="1:7" ht="15.75" x14ac:dyDescent="0.25">
      <c r="A50" s="86"/>
      <c r="B50" s="35" t="s">
        <v>86</v>
      </c>
      <c r="C50" s="36">
        <v>59831.59</v>
      </c>
      <c r="D50" s="36">
        <v>59831.59</v>
      </c>
      <c r="E50" s="37">
        <v>1</v>
      </c>
      <c r="F50" s="36">
        <v>59831.59</v>
      </c>
      <c r="G50" s="37">
        <v>1</v>
      </c>
    </row>
    <row r="51" spans="1:7" ht="15.75" x14ac:dyDescent="0.25">
      <c r="A51" s="86"/>
      <c r="B51" s="35" t="s">
        <v>87</v>
      </c>
      <c r="C51" s="36">
        <v>817.68</v>
      </c>
      <c r="D51" s="36">
        <v>817.68</v>
      </c>
      <c r="E51" s="37">
        <v>1</v>
      </c>
      <c r="F51" s="36">
        <v>817.68</v>
      </c>
      <c r="G51" s="37">
        <v>1</v>
      </c>
    </row>
    <row r="52" spans="1:7" ht="15.75" x14ac:dyDescent="0.25">
      <c r="A52" s="86"/>
      <c r="B52" s="35" t="s">
        <v>88</v>
      </c>
      <c r="C52" s="36">
        <v>39282.199999999997</v>
      </c>
      <c r="D52" s="36">
        <v>39282.199999999997</v>
      </c>
      <c r="E52" s="37">
        <v>1</v>
      </c>
      <c r="F52" s="36">
        <v>39282.199999999997</v>
      </c>
      <c r="G52" s="37">
        <v>1</v>
      </c>
    </row>
    <row r="53" spans="1:7" ht="15.75" x14ac:dyDescent="0.25">
      <c r="A53" s="86"/>
      <c r="B53" s="35" t="s">
        <v>89</v>
      </c>
      <c r="C53" s="36">
        <v>14451.74</v>
      </c>
      <c r="D53" s="36">
        <v>14451.74</v>
      </c>
      <c r="E53" s="37">
        <v>1</v>
      </c>
      <c r="F53" s="36">
        <v>14451.74</v>
      </c>
      <c r="G53" s="37">
        <v>1</v>
      </c>
    </row>
    <row r="54" spans="1:7" ht="15.75" x14ac:dyDescent="0.25">
      <c r="A54" s="86"/>
      <c r="B54" s="35" t="s">
        <v>90</v>
      </c>
      <c r="C54" s="36">
        <v>35302.620000000003</v>
      </c>
      <c r="D54" s="36">
        <v>35302.620000000003</v>
      </c>
      <c r="E54" s="37">
        <v>1</v>
      </c>
      <c r="F54" s="36">
        <v>35302.620000000003</v>
      </c>
      <c r="G54" s="37">
        <v>1</v>
      </c>
    </row>
    <row r="55" spans="1:7" ht="15.75" x14ac:dyDescent="0.25">
      <c r="A55" s="86"/>
      <c r="B55" s="35" t="s">
        <v>91</v>
      </c>
      <c r="C55" s="36">
        <v>45301.65</v>
      </c>
      <c r="D55" s="36">
        <v>45301.65</v>
      </c>
      <c r="E55" s="37">
        <v>1</v>
      </c>
      <c r="F55" s="36">
        <v>45301.65</v>
      </c>
      <c r="G55" s="37">
        <v>1</v>
      </c>
    </row>
    <row r="56" spans="1:7" ht="15.75" x14ac:dyDescent="0.25">
      <c r="A56" s="86"/>
      <c r="B56" s="35" t="s">
        <v>92</v>
      </c>
      <c r="C56" s="36">
        <v>262800.78000000003</v>
      </c>
      <c r="D56" s="36">
        <v>262800.78000000003</v>
      </c>
      <c r="E56" s="37">
        <v>1</v>
      </c>
      <c r="F56" s="36">
        <v>262800.78000000003</v>
      </c>
      <c r="G56" s="37">
        <v>1</v>
      </c>
    </row>
    <row r="57" spans="1:7" ht="15.75" x14ac:dyDescent="0.25">
      <c r="A57" s="86"/>
      <c r="B57" s="35" t="s">
        <v>93</v>
      </c>
      <c r="C57" s="36">
        <v>67056.649999999994</v>
      </c>
      <c r="D57" s="36">
        <v>67056.649999999994</v>
      </c>
      <c r="E57" s="37">
        <v>1</v>
      </c>
      <c r="F57" s="36">
        <v>67056.649999999994</v>
      </c>
      <c r="G57" s="37">
        <v>1</v>
      </c>
    </row>
    <row r="58" spans="1:7" ht="15.75" x14ac:dyDescent="0.25">
      <c r="A58" s="86"/>
      <c r="B58" s="35" t="s">
        <v>94</v>
      </c>
      <c r="C58" s="36">
        <v>21876.13</v>
      </c>
      <c r="D58" s="36">
        <v>21876.13</v>
      </c>
      <c r="E58" s="37">
        <v>1</v>
      </c>
      <c r="F58" s="36">
        <v>21876.13</v>
      </c>
      <c r="G58" s="37">
        <v>1</v>
      </c>
    </row>
    <row r="59" spans="1:7" ht="15.75" x14ac:dyDescent="0.25">
      <c r="A59" s="86"/>
      <c r="B59" s="35" t="s">
        <v>95</v>
      </c>
      <c r="C59" s="36">
        <v>93923.02</v>
      </c>
      <c r="D59" s="36">
        <v>93923.02</v>
      </c>
      <c r="E59" s="37">
        <v>1</v>
      </c>
      <c r="F59" s="36">
        <v>93923.02</v>
      </c>
      <c r="G59" s="37">
        <v>1</v>
      </c>
    </row>
    <row r="60" spans="1:7" ht="15.75" x14ac:dyDescent="0.25">
      <c r="A60" s="86"/>
      <c r="B60" s="35" t="s">
        <v>96</v>
      </c>
      <c r="C60" s="36">
        <v>180000</v>
      </c>
      <c r="D60" s="36">
        <v>84068.91</v>
      </c>
      <c r="E60" s="37">
        <v>0.46704899999999999</v>
      </c>
      <c r="F60" s="36">
        <v>67239.570000000007</v>
      </c>
      <c r="G60" s="37">
        <v>0.37355300000000002</v>
      </c>
    </row>
    <row r="61" spans="1:7" ht="15.75" x14ac:dyDescent="0.25">
      <c r="A61" s="86"/>
      <c r="B61" s="35" t="s">
        <v>97</v>
      </c>
      <c r="C61" s="36">
        <v>17671816.030000001</v>
      </c>
      <c r="D61" s="36">
        <v>10405151.300000001</v>
      </c>
      <c r="E61" s="37">
        <v>0.58879899999999996</v>
      </c>
      <c r="F61" s="36">
        <v>4257537.8899999997</v>
      </c>
      <c r="G61" s="37">
        <v>0.240922</v>
      </c>
    </row>
    <row r="62" spans="1:7" ht="15.75" x14ac:dyDescent="0.25">
      <c r="A62" s="85">
        <v>10</v>
      </c>
      <c r="B62" s="38" t="s">
        <v>98</v>
      </c>
      <c r="C62" s="39">
        <v>109039709.95</v>
      </c>
      <c r="D62" s="39">
        <v>48011802.259999998</v>
      </c>
      <c r="E62" s="40">
        <v>0.44031500000000001</v>
      </c>
      <c r="F62" s="39">
        <v>28939576.609999999</v>
      </c>
      <c r="G62" s="40">
        <v>0.26540399999999997</v>
      </c>
    </row>
    <row r="63" spans="1:7" ht="15.75" x14ac:dyDescent="0.25">
      <c r="A63" s="86"/>
      <c r="B63" s="35" t="s">
        <v>99</v>
      </c>
      <c r="C63" s="36">
        <v>1233000</v>
      </c>
      <c r="D63" s="36">
        <v>1104561.8600000001</v>
      </c>
      <c r="E63" s="37">
        <v>0.89583299999999999</v>
      </c>
      <c r="F63" s="36">
        <v>1092254.93</v>
      </c>
      <c r="G63" s="37">
        <v>0.88585199999999997</v>
      </c>
    </row>
    <row r="64" spans="1:7" ht="15.75" x14ac:dyDescent="0.25">
      <c r="A64" s="86"/>
      <c r="B64" s="35" t="s">
        <v>100</v>
      </c>
      <c r="C64" s="36">
        <v>82934960.25</v>
      </c>
      <c r="D64" s="36">
        <v>36919458.280000001</v>
      </c>
      <c r="E64" s="37">
        <v>0.445162</v>
      </c>
      <c r="F64" s="36">
        <v>23102599.82</v>
      </c>
      <c r="G64" s="37">
        <v>0.27856300000000001</v>
      </c>
    </row>
    <row r="65" spans="1:7" ht="15.75" x14ac:dyDescent="0.25">
      <c r="A65" s="86"/>
      <c r="B65" s="35" t="s">
        <v>101</v>
      </c>
      <c r="C65" s="36">
        <v>3224403.37</v>
      </c>
      <c r="D65" s="36">
        <v>1330904.1299999999</v>
      </c>
      <c r="E65" s="37">
        <v>0.41276000000000002</v>
      </c>
      <c r="F65" s="36">
        <v>646172.68000000005</v>
      </c>
      <c r="G65" s="37">
        <v>0.200401</v>
      </c>
    </row>
    <row r="66" spans="1:7" ht="15.75" x14ac:dyDescent="0.25">
      <c r="A66" s="86"/>
      <c r="B66" s="35" t="s">
        <v>102</v>
      </c>
      <c r="C66" s="36">
        <v>21647346.329999998</v>
      </c>
      <c r="D66" s="36">
        <v>8656877.9900000002</v>
      </c>
      <c r="E66" s="37">
        <v>0.39990500000000001</v>
      </c>
      <c r="F66" s="36">
        <v>4098549.18</v>
      </c>
      <c r="G66" s="37">
        <v>0.189333</v>
      </c>
    </row>
    <row r="67" spans="1:7" ht="15.75" x14ac:dyDescent="0.25">
      <c r="A67" s="85">
        <v>11</v>
      </c>
      <c r="B67" s="38" t="s">
        <v>103</v>
      </c>
      <c r="C67" s="39">
        <v>2808526.19</v>
      </c>
      <c r="D67" s="39">
        <v>880216.11</v>
      </c>
      <c r="E67" s="40">
        <v>0.31340899999999999</v>
      </c>
      <c r="F67" s="39">
        <v>684156.37</v>
      </c>
      <c r="G67" s="40">
        <v>0.24360000000000001</v>
      </c>
    </row>
    <row r="68" spans="1:7" ht="15.75" x14ac:dyDescent="0.25">
      <c r="A68" s="86"/>
      <c r="B68" s="35" t="s">
        <v>104</v>
      </c>
      <c r="C68" s="36">
        <v>988526.19</v>
      </c>
      <c r="D68" s="36">
        <v>333437.53000000003</v>
      </c>
      <c r="E68" s="37">
        <v>0.337308</v>
      </c>
      <c r="F68" s="36">
        <v>333437.53000000003</v>
      </c>
      <c r="G68" s="37">
        <v>0.337308</v>
      </c>
    </row>
    <row r="69" spans="1:7" ht="15.75" x14ac:dyDescent="0.25">
      <c r="A69" s="86"/>
      <c r="B69" s="35" t="s">
        <v>105</v>
      </c>
      <c r="C69" s="36">
        <v>1820000</v>
      </c>
      <c r="D69" s="36">
        <v>546778.57999999996</v>
      </c>
      <c r="E69" s="37">
        <v>0.30042799999999997</v>
      </c>
      <c r="F69" s="36">
        <v>350718.84</v>
      </c>
      <c r="G69" s="37">
        <v>0.19270300000000001</v>
      </c>
    </row>
    <row r="70" spans="1:7" ht="15.75" x14ac:dyDescent="0.25">
      <c r="A70" s="85">
        <v>12</v>
      </c>
      <c r="B70" s="38" t="s">
        <v>106</v>
      </c>
      <c r="C70" s="39">
        <v>51051215.439999998</v>
      </c>
      <c r="D70" s="39">
        <v>15202743.619999999</v>
      </c>
      <c r="E70" s="40">
        <v>0.297794</v>
      </c>
      <c r="F70" s="39">
        <v>7790666.4699999997</v>
      </c>
      <c r="G70" s="40">
        <v>0.15260499999999999</v>
      </c>
    </row>
    <row r="71" spans="1:7" ht="15.75" x14ac:dyDescent="0.25">
      <c r="A71" s="86"/>
      <c r="B71" s="35" t="s">
        <v>107</v>
      </c>
      <c r="C71" s="36">
        <v>22972224.719999999</v>
      </c>
      <c r="D71" s="36">
        <v>9473015.3399999999</v>
      </c>
      <c r="E71" s="37">
        <v>0.41236800000000001</v>
      </c>
      <c r="F71" s="36">
        <v>4762961.8</v>
      </c>
      <c r="G71" s="37">
        <v>0.20733599999999999</v>
      </c>
    </row>
    <row r="72" spans="1:7" ht="15.75" x14ac:dyDescent="0.25">
      <c r="A72" s="86"/>
      <c r="B72" s="35" t="s">
        <v>108</v>
      </c>
      <c r="C72" s="36">
        <v>334861.65999999997</v>
      </c>
      <c r="D72" s="36">
        <v>182563.86</v>
      </c>
      <c r="E72" s="37">
        <v>0.54519200000000001</v>
      </c>
      <c r="F72" s="36">
        <v>50407.8</v>
      </c>
      <c r="G72" s="37">
        <v>0.150533</v>
      </c>
    </row>
    <row r="73" spans="1:7" ht="15.75" x14ac:dyDescent="0.25">
      <c r="A73" s="86"/>
      <c r="B73" s="35" t="s">
        <v>109</v>
      </c>
      <c r="C73" s="36">
        <v>26796974.510000002</v>
      </c>
      <c r="D73" s="36">
        <v>5427632.3099999996</v>
      </c>
      <c r="E73" s="37">
        <v>0.202546</v>
      </c>
      <c r="F73" s="36">
        <v>2935153.06</v>
      </c>
      <c r="G73" s="37">
        <v>0.10953300000000001</v>
      </c>
    </row>
    <row r="74" spans="1:7" ht="15.75" x14ac:dyDescent="0.25">
      <c r="A74" s="86"/>
      <c r="B74" s="35" t="s">
        <v>110</v>
      </c>
      <c r="C74" s="36">
        <v>947154.55</v>
      </c>
      <c r="D74" s="36">
        <v>119532.11</v>
      </c>
      <c r="E74" s="37">
        <v>0.12620100000000001</v>
      </c>
      <c r="F74" s="36">
        <v>42143.81</v>
      </c>
      <c r="G74" s="37">
        <v>4.4495E-2</v>
      </c>
    </row>
    <row r="75" spans="1:7" ht="15.75" x14ac:dyDescent="0.25">
      <c r="A75" s="85">
        <v>13</v>
      </c>
      <c r="B75" s="38" t="s">
        <v>111</v>
      </c>
      <c r="C75" s="39">
        <v>8679700.0099999998</v>
      </c>
      <c r="D75" s="39">
        <v>2599704.59</v>
      </c>
      <c r="E75" s="40">
        <v>0.29951499999999998</v>
      </c>
      <c r="F75" s="39">
        <v>1267682.29</v>
      </c>
      <c r="G75" s="40">
        <v>0.14605099999999999</v>
      </c>
    </row>
    <row r="76" spans="1:7" ht="15.75" x14ac:dyDescent="0.25">
      <c r="A76" s="86"/>
      <c r="B76" s="35" t="s">
        <v>112</v>
      </c>
      <c r="C76" s="36">
        <v>8679700.0099999998</v>
      </c>
      <c r="D76" s="36">
        <v>2599704.59</v>
      </c>
      <c r="E76" s="37">
        <v>0.29951499999999998</v>
      </c>
      <c r="F76" s="36">
        <v>1267682.29</v>
      </c>
      <c r="G76" s="37">
        <v>0.14605099999999999</v>
      </c>
    </row>
    <row r="77" spans="1:7" ht="15.75" x14ac:dyDescent="0.25">
      <c r="A77" s="85">
        <v>14</v>
      </c>
      <c r="B77" s="38" t="s">
        <v>113</v>
      </c>
      <c r="C77" s="39">
        <v>756056.1</v>
      </c>
      <c r="D77" s="39">
        <v>163383.74</v>
      </c>
      <c r="E77" s="40">
        <v>0.21609999999999999</v>
      </c>
      <c r="F77" s="39">
        <v>107120.74</v>
      </c>
      <c r="G77" s="40">
        <v>0.141684</v>
      </c>
    </row>
    <row r="78" spans="1:7" ht="15.75" x14ac:dyDescent="0.25">
      <c r="A78" s="86"/>
      <c r="B78" s="35" t="s">
        <v>114</v>
      </c>
      <c r="C78" s="36">
        <v>255246.1</v>
      </c>
      <c r="D78" s="36">
        <v>49178.74</v>
      </c>
      <c r="E78" s="37">
        <v>0.19267200000000001</v>
      </c>
      <c r="F78" s="36">
        <v>42218.74</v>
      </c>
      <c r="G78" s="37">
        <v>0.165404</v>
      </c>
    </row>
    <row r="79" spans="1:7" ht="15.75" x14ac:dyDescent="0.25">
      <c r="A79" s="86"/>
      <c r="B79" s="35" t="s">
        <v>115</v>
      </c>
      <c r="C79" s="36">
        <v>500810</v>
      </c>
      <c r="D79" s="36">
        <v>114205</v>
      </c>
      <c r="E79" s="37">
        <v>0.22804099999999999</v>
      </c>
      <c r="F79" s="36">
        <v>64902</v>
      </c>
      <c r="G79" s="37">
        <v>0.12959399999999999</v>
      </c>
    </row>
    <row r="80" spans="1:7" ht="15.75" x14ac:dyDescent="0.25">
      <c r="A80" s="85">
        <v>15</v>
      </c>
      <c r="B80" s="38" t="s">
        <v>116</v>
      </c>
      <c r="C80" s="39">
        <v>56450281.299999997</v>
      </c>
      <c r="D80" s="39">
        <v>16480052.08</v>
      </c>
      <c r="E80" s="40">
        <v>0.291939</v>
      </c>
      <c r="F80" s="39">
        <v>5467314.0099999998</v>
      </c>
      <c r="G80" s="40">
        <v>9.6851999999999994E-2</v>
      </c>
    </row>
    <row r="81" spans="1:7" ht="15.75" x14ac:dyDescent="0.25">
      <c r="A81" s="86"/>
      <c r="B81" s="35" t="s">
        <v>117</v>
      </c>
      <c r="C81" s="36">
        <v>5672978.3899999997</v>
      </c>
      <c r="D81" s="36">
        <v>2514958.0499999998</v>
      </c>
      <c r="E81" s="37">
        <v>0.44332199999999999</v>
      </c>
      <c r="F81" s="36">
        <v>891226.41</v>
      </c>
      <c r="G81" s="37">
        <v>0.15709999999999999</v>
      </c>
    </row>
    <row r="82" spans="1:7" ht="15.75" x14ac:dyDescent="0.25">
      <c r="A82" s="86"/>
      <c r="B82" s="35" t="s">
        <v>118</v>
      </c>
      <c r="C82" s="36">
        <v>4818688.6100000003</v>
      </c>
      <c r="D82" s="36">
        <v>1849575.87</v>
      </c>
      <c r="E82" s="37">
        <v>0.38383400000000001</v>
      </c>
      <c r="F82" s="36">
        <v>695712.15</v>
      </c>
      <c r="G82" s="37">
        <v>0.14437800000000001</v>
      </c>
    </row>
    <row r="83" spans="1:7" ht="15.75" x14ac:dyDescent="0.25">
      <c r="A83" s="86"/>
      <c r="B83" s="35" t="s">
        <v>119</v>
      </c>
      <c r="C83" s="36">
        <v>6279755.9199999999</v>
      </c>
      <c r="D83" s="36">
        <v>2099705.87</v>
      </c>
      <c r="E83" s="37">
        <v>0.33436100000000002</v>
      </c>
      <c r="F83" s="36">
        <v>804049.46</v>
      </c>
      <c r="G83" s="37">
        <v>0.12803800000000001</v>
      </c>
    </row>
    <row r="84" spans="1:7" ht="15.75" x14ac:dyDescent="0.25">
      <c r="A84" s="86"/>
      <c r="B84" s="35" t="s">
        <v>120</v>
      </c>
      <c r="C84" s="36">
        <v>6235048.1600000001</v>
      </c>
      <c r="D84" s="36">
        <v>2738149.98</v>
      </c>
      <c r="E84" s="37">
        <v>0.43915500000000002</v>
      </c>
      <c r="F84" s="36">
        <v>603079.56000000006</v>
      </c>
      <c r="G84" s="37">
        <v>9.6724000000000004E-2</v>
      </c>
    </row>
    <row r="85" spans="1:7" ht="15.75" x14ac:dyDescent="0.25">
      <c r="A85" s="86"/>
      <c r="B85" s="35" t="s">
        <v>121</v>
      </c>
      <c r="C85" s="36">
        <v>5077567.4000000004</v>
      </c>
      <c r="D85" s="36">
        <v>1005995.31</v>
      </c>
      <c r="E85" s="37">
        <v>0.198125</v>
      </c>
      <c r="F85" s="36">
        <v>475510.74</v>
      </c>
      <c r="G85" s="37">
        <v>9.3648999999999996E-2</v>
      </c>
    </row>
    <row r="86" spans="1:7" ht="15.75" x14ac:dyDescent="0.25">
      <c r="A86" s="86"/>
      <c r="B86" s="35" t="s">
        <v>122</v>
      </c>
      <c r="C86" s="36">
        <v>1522207.38</v>
      </c>
      <c r="D86" s="36">
        <v>267019.03000000003</v>
      </c>
      <c r="E86" s="37">
        <v>0.17541599999999999</v>
      </c>
      <c r="F86" s="36">
        <v>140031.28</v>
      </c>
      <c r="G86" s="37">
        <v>9.1992000000000004E-2</v>
      </c>
    </row>
    <row r="87" spans="1:7" ht="15.75" x14ac:dyDescent="0.25">
      <c r="A87" s="86"/>
      <c r="B87" s="35" t="s">
        <v>123</v>
      </c>
      <c r="C87" s="36">
        <v>5286322.4000000004</v>
      </c>
      <c r="D87" s="36">
        <v>1161912.52</v>
      </c>
      <c r="E87" s="37">
        <v>0.21979599999999999</v>
      </c>
      <c r="F87" s="36">
        <v>394643.5</v>
      </c>
      <c r="G87" s="37">
        <v>7.4653999999999998E-2</v>
      </c>
    </row>
    <row r="88" spans="1:7" ht="15.75" x14ac:dyDescent="0.25">
      <c r="A88" s="86"/>
      <c r="B88" s="35" t="s">
        <v>124</v>
      </c>
      <c r="C88" s="36">
        <v>5766534.1500000004</v>
      </c>
      <c r="D88" s="36">
        <v>1318357.23</v>
      </c>
      <c r="E88" s="37">
        <v>0.22862199999999999</v>
      </c>
      <c r="F88" s="36">
        <v>429690.06</v>
      </c>
      <c r="G88" s="37">
        <v>7.4513999999999997E-2</v>
      </c>
    </row>
    <row r="89" spans="1:7" ht="15.75" x14ac:dyDescent="0.25">
      <c r="A89" s="86"/>
      <c r="B89" s="35" t="s">
        <v>125</v>
      </c>
      <c r="C89" s="36">
        <v>6803103.3200000003</v>
      </c>
      <c r="D89" s="36">
        <v>1956930.3</v>
      </c>
      <c r="E89" s="37">
        <v>0.28765299999999999</v>
      </c>
      <c r="F89" s="36">
        <v>466005.39</v>
      </c>
      <c r="G89" s="37">
        <v>6.8499000000000004E-2</v>
      </c>
    </row>
    <row r="90" spans="1:7" ht="15.75" x14ac:dyDescent="0.25">
      <c r="A90" s="86"/>
      <c r="B90" s="35" t="s">
        <v>126</v>
      </c>
      <c r="C90" s="36">
        <v>6916223.79</v>
      </c>
      <c r="D90" s="36">
        <v>1332617.51</v>
      </c>
      <c r="E90" s="37">
        <v>0.19267999999999999</v>
      </c>
      <c r="F90" s="36">
        <v>465387.39</v>
      </c>
      <c r="G90" s="37">
        <v>6.7289000000000002E-2</v>
      </c>
    </row>
    <row r="91" spans="1:7" ht="15.75" x14ac:dyDescent="0.25">
      <c r="A91" s="86"/>
      <c r="B91" s="35" t="s">
        <v>127</v>
      </c>
      <c r="C91" s="36">
        <v>2071851.78</v>
      </c>
      <c r="D91" s="36">
        <v>234830.41</v>
      </c>
      <c r="E91" s="37">
        <v>0.113343</v>
      </c>
      <c r="F91" s="36">
        <v>101978.07</v>
      </c>
      <c r="G91" s="37">
        <v>4.9221000000000001E-2</v>
      </c>
    </row>
    <row r="92" spans="1:7" x14ac:dyDescent="0.25">
      <c r="A92" s="87" t="s">
        <v>128</v>
      </c>
      <c r="B92" s="88"/>
      <c r="C92" s="41">
        <v>1598353829.27</v>
      </c>
      <c r="D92" s="41">
        <v>832513897.03999996</v>
      </c>
      <c r="E92" s="42">
        <v>0.52085700000000001</v>
      </c>
      <c r="F92" s="41">
        <v>515051472.16000003</v>
      </c>
      <c r="G92" s="42">
        <v>0.322239</v>
      </c>
    </row>
    <row r="93" spans="1:7" ht="7.15" customHeight="1" x14ac:dyDescent="0.25"/>
    <row r="94" spans="1:7" ht="7.15" customHeight="1" x14ac:dyDescent="0.25"/>
    <row r="96" spans="1:7" ht="15.75" x14ac:dyDescent="0.25">
      <c r="A96" s="43"/>
      <c r="B96" s="43"/>
      <c r="C96" s="43"/>
      <c r="D96" s="43"/>
      <c r="E96" s="43"/>
      <c r="F96" s="43"/>
      <c r="G96" s="43"/>
    </row>
    <row r="97" spans="1:7" x14ac:dyDescent="0.25">
      <c r="A97" s="89"/>
      <c r="B97" s="83"/>
      <c r="C97" s="83"/>
      <c r="D97" s="83"/>
      <c r="E97" s="83"/>
      <c r="F97" s="83"/>
      <c r="G97" s="83"/>
    </row>
    <row r="98" spans="1:7" ht="15.75" x14ac:dyDescent="0.25">
      <c r="A98" s="84" t="s">
        <v>129</v>
      </c>
      <c r="B98" s="90"/>
      <c r="C98" s="90"/>
      <c r="D98" s="90"/>
      <c r="E98" s="90"/>
      <c r="F98" s="90"/>
      <c r="G98" s="90"/>
    </row>
    <row r="99" spans="1:7" ht="15.75" x14ac:dyDescent="0.25">
      <c r="A99" s="84" t="s">
        <v>38</v>
      </c>
      <c r="B99" s="90"/>
      <c r="C99" s="90"/>
      <c r="D99" s="90"/>
      <c r="E99" s="90"/>
      <c r="F99" s="90"/>
      <c r="G99" s="90"/>
    </row>
    <row r="100" spans="1:7" ht="38.25" x14ac:dyDescent="0.25">
      <c r="A100" s="34" t="s">
        <v>130</v>
      </c>
      <c r="B100" s="34" t="s">
        <v>131</v>
      </c>
      <c r="C100" s="33" t="s">
        <v>18</v>
      </c>
      <c r="D100" s="33" t="s">
        <v>19</v>
      </c>
      <c r="E100" s="33" t="s">
        <v>41</v>
      </c>
      <c r="F100" s="33" t="s">
        <v>21</v>
      </c>
      <c r="G100" s="33" t="s">
        <v>42</v>
      </c>
    </row>
    <row r="101" spans="1:7" ht="15.75" x14ac:dyDescent="0.25">
      <c r="A101" s="44">
        <v>1</v>
      </c>
      <c r="B101" s="35" t="s">
        <v>43</v>
      </c>
      <c r="C101" s="36">
        <v>316892368.19999999</v>
      </c>
      <c r="D101" s="36">
        <v>221203797.84999999</v>
      </c>
      <c r="E101" s="37">
        <v>0.69804100000000002</v>
      </c>
      <c r="F101" s="36">
        <v>127773591.89</v>
      </c>
      <c r="G101" s="37">
        <v>0.40320800000000001</v>
      </c>
    </row>
    <row r="102" spans="1:7" ht="15.75" x14ac:dyDescent="0.25">
      <c r="A102" s="44">
        <v>2</v>
      </c>
      <c r="B102" s="35" t="s">
        <v>49</v>
      </c>
      <c r="C102" s="36">
        <v>311566035.38</v>
      </c>
      <c r="D102" s="36">
        <v>131951394.48999999</v>
      </c>
      <c r="E102" s="37">
        <v>0.42351</v>
      </c>
      <c r="F102" s="36">
        <v>116062065.58</v>
      </c>
      <c r="G102" s="37">
        <v>0.37251200000000001</v>
      </c>
    </row>
    <row r="103" spans="1:7" ht="15.75" x14ac:dyDescent="0.25">
      <c r="A103" s="44">
        <v>3</v>
      </c>
      <c r="B103" s="35" t="s">
        <v>51</v>
      </c>
      <c r="C103" s="36">
        <v>48954405.409999996</v>
      </c>
      <c r="D103" s="36">
        <v>27640760.870000001</v>
      </c>
      <c r="E103" s="37">
        <v>0.56462299999999999</v>
      </c>
      <c r="F103" s="36">
        <v>17097092.690000001</v>
      </c>
      <c r="G103" s="37">
        <v>0.34924500000000003</v>
      </c>
    </row>
    <row r="104" spans="1:7" ht="15.75" x14ac:dyDescent="0.25">
      <c r="A104" s="44">
        <v>4</v>
      </c>
      <c r="B104" s="35" t="s">
        <v>59</v>
      </c>
      <c r="C104" s="36">
        <v>48884863.140000001</v>
      </c>
      <c r="D104" s="36">
        <v>22045069.25</v>
      </c>
      <c r="E104" s="37">
        <v>0.450959</v>
      </c>
      <c r="F104" s="36">
        <v>15603562.92</v>
      </c>
      <c r="G104" s="37">
        <v>0.31918999999999997</v>
      </c>
    </row>
    <row r="105" spans="1:7" ht="15.75" x14ac:dyDescent="0.25">
      <c r="A105" s="44">
        <v>5</v>
      </c>
      <c r="B105" s="35" t="s">
        <v>67</v>
      </c>
      <c r="C105" s="36">
        <v>587565499.74000001</v>
      </c>
      <c r="D105" s="36">
        <v>320132464.32999998</v>
      </c>
      <c r="E105" s="37">
        <v>0.54484600000000005</v>
      </c>
      <c r="F105" s="36">
        <v>178435309.88</v>
      </c>
      <c r="G105" s="37">
        <v>0.30368600000000001</v>
      </c>
    </row>
    <row r="106" spans="1:7" ht="15.75" x14ac:dyDescent="0.25">
      <c r="A106" s="44">
        <v>6</v>
      </c>
      <c r="B106" s="35" t="s">
        <v>73</v>
      </c>
      <c r="C106" s="36">
        <v>11196735.029999999</v>
      </c>
      <c r="D106" s="36">
        <v>5326253.92</v>
      </c>
      <c r="E106" s="37">
        <v>0.47569699999999998</v>
      </c>
      <c r="F106" s="36">
        <v>3301379.22</v>
      </c>
      <c r="G106" s="37">
        <v>0.294852</v>
      </c>
    </row>
    <row r="107" spans="1:7" ht="15.75" x14ac:dyDescent="0.25">
      <c r="A107" s="44">
        <v>7</v>
      </c>
      <c r="B107" s="35" t="s">
        <v>79</v>
      </c>
      <c r="C107" s="36">
        <v>22515973.289999999</v>
      </c>
      <c r="D107" s="36">
        <v>8089707.0700000003</v>
      </c>
      <c r="E107" s="37">
        <v>0.35928700000000002</v>
      </c>
      <c r="F107" s="36">
        <v>6598959.2800000003</v>
      </c>
      <c r="G107" s="37">
        <v>0.29307899999999998</v>
      </c>
    </row>
    <row r="108" spans="1:7" ht="15.75" x14ac:dyDescent="0.25">
      <c r="A108" s="44">
        <v>8</v>
      </c>
      <c r="B108" s="35" t="s">
        <v>83</v>
      </c>
      <c r="C108" s="36">
        <v>3500000</v>
      </c>
      <c r="D108" s="36">
        <v>1656682.59</v>
      </c>
      <c r="E108" s="37">
        <v>0.47333799999999998</v>
      </c>
      <c r="F108" s="36">
        <v>957572.69</v>
      </c>
      <c r="G108" s="37">
        <v>0.273592</v>
      </c>
    </row>
    <row r="109" spans="1:7" ht="15.75" x14ac:dyDescent="0.25">
      <c r="A109" s="44">
        <v>9</v>
      </c>
      <c r="B109" s="35" t="s">
        <v>85</v>
      </c>
      <c r="C109" s="36">
        <v>18492460.09</v>
      </c>
      <c r="D109" s="36">
        <v>11129864.27</v>
      </c>
      <c r="E109" s="37">
        <v>0.60185999999999995</v>
      </c>
      <c r="F109" s="36">
        <v>4965421.5199999996</v>
      </c>
      <c r="G109" s="37">
        <v>0.268511</v>
      </c>
    </row>
    <row r="110" spans="1:7" ht="15.75" x14ac:dyDescent="0.25">
      <c r="A110" s="44">
        <v>10</v>
      </c>
      <c r="B110" s="35" t="s">
        <v>98</v>
      </c>
      <c r="C110" s="36">
        <v>109039709.95</v>
      </c>
      <c r="D110" s="36">
        <v>48011802.259999998</v>
      </c>
      <c r="E110" s="37">
        <v>0.44031500000000001</v>
      </c>
      <c r="F110" s="36">
        <v>28939576.609999999</v>
      </c>
      <c r="G110" s="37">
        <v>0.26540399999999997</v>
      </c>
    </row>
    <row r="111" spans="1:7" ht="15.75" x14ac:dyDescent="0.25">
      <c r="A111" s="44">
        <v>11</v>
      </c>
      <c r="B111" s="35" t="s">
        <v>103</v>
      </c>
      <c r="C111" s="36">
        <v>2808526.19</v>
      </c>
      <c r="D111" s="36">
        <v>880216.11</v>
      </c>
      <c r="E111" s="37">
        <v>0.31340899999999999</v>
      </c>
      <c r="F111" s="36">
        <v>684156.37</v>
      </c>
      <c r="G111" s="37">
        <v>0.24360000000000001</v>
      </c>
    </row>
    <row r="112" spans="1:7" ht="15.75" x14ac:dyDescent="0.25">
      <c r="A112" s="44">
        <v>12</v>
      </c>
      <c r="B112" s="35" t="s">
        <v>106</v>
      </c>
      <c r="C112" s="36">
        <v>51051215.439999998</v>
      </c>
      <c r="D112" s="36">
        <v>15202743.619999999</v>
      </c>
      <c r="E112" s="37">
        <v>0.297794</v>
      </c>
      <c r="F112" s="36">
        <v>7790666.4699999997</v>
      </c>
      <c r="G112" s="37">
        <v>0.15260499999999999</v>
      </c>
    </row>
    <row r="113" spans="1:7" ht="15.75" x14ac:dyDescent="0.25">
      <c r="A113" s="44">
        <v>13</v>
      </c>
      <c r="B113" s="35" t="s">
        <v>111</v>
      </c>
      <c r="C113" s="36">
        <v>8679700.0099999998</v>
      </c>
      <c r="D113" s="36">
        <v>2599704.59</v>
      </c>
      <c r="E113" s="37">
        <v>0.29951499999999998</v>
      </c>
      <c r="F113" s="36">
        <v>1267682.29</v>
      </c>
      <c r="G113" s="37">
        <v>0.14605099999999999</v>
      </c>
    </row>
    <row r="114" spans="1:7" ht="15.75" x14ac:dyDescent="0.25">
      <c r="A114" s="44">
        <v>14</v>
      </c>
      <c r="B114" s="35" t="s">
        <v>113</v>
      </c>
      <c r="C114" s="36">
        <v>756056.1</v>
      </c>
      <c r="D114" s="36">
        <v>163383.74</v>
      </c>
      <c r="E114" s="37">
        <v>0.21609999999999999</v>
      </c>
      <c r="F114" s="36">
        <v>107120.74</v>
      </c>
      <c r="G114" s="37">
        <v>0.141684</v>
      </c>
    </row>
    <row r="115" spans="1:7" ht="15.75" x14ac:dyDescent="0.25">
      <c r="A115" s="44">
        <v>15</v>
      </c>
      <c r="B115" s="35" t="s">
        <v>116</v>
      </c>
      <c r="C115" s="36">
        <v>56450281.299999997</v>
      </c>
      <c r="D115" s="36">
        <v>16480052.08</v>
      </c>
      <c r="E115" s="37">
        <v>0.291939</v>
      </c>
      <c r="F115" s="36">
        <v>5467314.0099999998</v>
      </c>
      <c r="G115" s="37">
        <v>9.6851999999999994E-2</v>
      </c>
    </row>
    <row r="116" spans="1:7" x14ac:dyDescent="0.25">
      <c r="A116" s="87" t="s">
        <v>128</v>
      </c>
      <c r="B116" s="88"/>
      <c r="C116" s="41">
        <v>1598353829.27</v>
      </c>
      <c r="D116" s="41">
        <v>832513897.03999996</v>
      </c>
      <c r="E116" s="42">
        <v>0.52085700000000001</v>
      </c>
      <c r="F116" s="41">
        <v>515051472.16000003</v>
      </c>
      <c r="G116" s="42">
        <v>0.322239</v>
      </c>
    </row>
    <row r="117" spans="1:7" ht="8.4499999999999993" customHeight="1" x14ac:dyDescent="0.25"/>
    <row r="118" spans="1:7" ht="7.15" customHeight="1" x14ac:dyDescent="0.25"/>
    <row r="120" spans="1:7" ht="15.75" x14ac:dyDescent="0.25">
      <c r="A120" s="43"/>
      <c r="B120" s="43"/>
      <c r="C120" s="43"/>
      <c r="D120" s="43"/>
      <c r="E120" s="43"/>
      <c r="F120" s="43"/>
      <c r="G120" s="43"/>
    </row>
    <row r="122" spans="1:7" ht="15.75" x14ac:dyDescent="0.25">
      <c r="A122" s="84" t="s">
        <v>37</v>
      </c>
      <c r="B122" s="90"/>
      <c r="C122" s="90"/>
      <c r="D122" s="90"/>
      <c r="E122" s="90"/>
      <c r="F122" s="90"/>
      <c r="G122" s="90"/>
    </row>
    <row r="123" spans="1:7" ht="15.75" x14ac:dyDescent="0.25">
      <c r="A123" s="84" t="s">
        <v>38</v>
      </c>
      <c r="B123" s="90"/>
      <c r="C123" s="90"/>
      <c r="D123" s="90"/>
      <c r="E123" s="90"/>
      <c r="F123" s="90"/>
      <c r="G123" s="90"/>
    </row>
    <row r="124" spans="1:7" ht="38.25" x14ac:dyDescent="0.25">
      <c r="A124" s="34" t="s">
        <v>130</v>
      </c>
      <c r="B124" s="34" t="s">
        <v>132</v>
      </c>
      <c r="C124" s="33" t="s">
        <v>18</v>
      </c>
      <c r="D124" s="33" t="s">
        <v>19</v>
      </c>
      <c r="E124" s="33" t="s">
        <v>41</v>
      </c>
      <c r="F124" s="33" t="s">
        <v>21</v>
      </c>
      <c r="G124" s="33" t="s">
        <v>42</v>
      </c>
    </row>
    <row r="125" spans="1:7" ht="15.75" x14ac:dyDescent="0.25">
      <c r="A125" s="44">
        <v>1</v>
      </c>
      <c r="B125" s="35" t="s">
        <v>86</v>
      </c>
      <c r="C125" s="36">
        <v>59831.59</v>
      </c>
      <c r="D125" s="36">
        <v>59831.59</v>
      </c>
      <c r="E125" s="37">
        <v>1</v>
      </c>
      <c r="F125" s="36">
        <v>59831.59</v>
      </c>
      <c r="G125" s="37">
        <v>1</v>
      </c>
    </row>
    <row r="126" spans="1:7" ht="15.75" x14ac:dyDescent="0.25">
      <c r="A126" s="44">
        <v>2</v>
      </c>
      <c r="B126" s="35" t="s">
        <v>87</v>
      </c>
      <c r="C126" s="36">
        <v>817.68</v>
      </c>
      <c r="D126" s="36">
        <v>817.68</v>
      </c>
      <c r="E126" s="37">
        <v>1</v>
      </c>
      <c r="F126" s="36">
        <v>817.68</v>
      </c>
      <c r="G126" s="37">
        <v>1</v>
      </c>
    </row>
    <row r="127" spans="1:7" ht="15.75" x14ac:dyDescent="0.25">
      <c r="A127" s="44">
        <v>3</v>
      </c>
      <c r="B127" s="35" t="s">
        <v>88</v>
      </c>
      <c r="C127" s="36">
        <v>39282.199999999997</v>
      </c>
      <c r="D127" s="36">
        <v>39282.199999999997</v>
      </c>
      <c r="E127" s="37">
        <v>1</v>
      </c>
      <c r="F127" s="36">
        <v>39282.199999999997</v>
      </c>
      <c r="G127" s="37">
        <v>1</v>
      </c>
    </row>
    <row r="128" spans="1:7" ht="15.75" x14ac:dyDescent="0.25">
      <c r="A128" s="44">
        <v>4</v>
      </c>
      <c r="B128" s="35" t="s">
        <v>89</v>
      </c>
      <c r="C128" s="36">
        <v>14451.74</v>
      </c>
      <c r="D128" s="36">
        <v>14451.74</v>
      </c>
      <c r="E128" s="37">
        <v>1</v>
      </c>
      <c r="F128" s="36">
        <v>14451.74</v>
      </c>
      <c r="G128" s="37">
        <v>1</v>
      </c>
    </row>
    <row r="129" spans="1:7" ht="15.75" x14ac:dyDescent="0.25">
      <c r="A129" s="44">
        <v>5</v>
      </c>
      <c r="B129" s="35" t="s">
        <v>90</v>
      </c>
      <c r="C129" s="36">
        <v>35302.620000000003</v>
      </c>
      <c r="D129" s="36">
        <v>35302.620000000003</v>
      </c>
      <c r="E129" s="37">
        <v>1</v>
      </c>
      <c r="F129" s="36">
        <v>35302.620000000003</v>
      </c>
      <c r="G129" s="37">
        <v>1</v>
      </c>
    </row>
    <row r="130" spans="1:7" ht="15.75" x14ac:dyDescent="0.25">
      <c r="A130" s="44">
        <v>6</v>
      </c>
      <c r="B130" s="35" t="s">
        <v>91</v>
      </c>
      <c r="C130" s="36">
        <v>45301.65</v>
      </c>
      <c r="D130" s="36">
        <v>45301.65</v>
      </c>
      <c r="E130" s="37">
        <v>1</v>
      </c>
      <c r="F130" s="36">
        <v>45301.65</v>
      </c>
      <c r="G130" s="37">
        <v>1</v>
      </c>
    </row>
    <row r="131" spans="1:7" ht="15.75" x14ac:dyDescent="0.25">
      <c r="A131" s="44">
        <v>7</v>
      </c>
      <c r="B131" s="35" t="s">
        <v>92</v>
      </c>
      <c r="C131" s="36">
        <v>262800.78000000003</v>
      </c>
      <c r="D131" s="36">
        <v>262800.78000000003</v>
      </c>
      <c r="E131" s="37">
        <v>1</v>
      </c>
      <c r="F131" s="36">
        <v>262800.78000000003</v>
      </c>
      <c r="G131" s="37">
        <v>1</v>
      </c>
    </row>
    <row r="132" spans="1:7" ht="15.75" x14ac:dyDescent="0.25">
      <c r="A132" s="44">
        <v>8</v>
      </c>
      <c r="B132" s="35" t="s">
        <v>93</v>
      </c>
      <c r="C132" s="36">
        <v>67056.649999999994</v>
      </c>
      <c r="D132" s="36">
        <v>67056.649999999994</v>
      </c>
      <c r="E132" s="37">
        <v>1</v>
      </c>
      <c r="F132" s="36">
        <v>67056.649999999994</v>
      </c>
      <c r="G132" s="37">
        <v>1</v>
      </c>
    </row>
    <row r="133" spans="1:7" ht="15.75" x14ac:dyDescent="0.25">
      <c r="A133" s="44">
        <v>9</v>
      </c>
      <c r="B133" s="35" t="s">
        <v>94</v>
      </c>
      <c r="C133" s="36">
        <v>21876.13</v>
      </c>
      <c r="D133" s="36">
        <v>21876.13</v>
      </c>
      <c r="E133" s="37">
        <v>1</v>
      </c>
      <c r="F133" s="36">
        <v>21876.13</v>
      </c>
      <c r="G133" s="37">
        <v>1</v>
      </c>
    </row>
    <row r="134" spans="1:7" ht="15.75" x14ac:dyDescent="0.25">
      <c r="A134" s="44">
        <v>10</v>
      </c>
      <c r="B134" s="35" t="s">
        <v>95</v>
      </c>
      <c r="C134" s="36">
        <v>93923.02</v>
      </c>
      <c r="D134" s="36">
        <v>93923.02</v>
      </c>
      <c r="E134" s="37">
        <v>1</v>
      </c>
      <c r="F134" s="36">
        <v>93923.02</v>
      </c>
      <c r="G134" s="37">
        <v>1</v>
      </c>
    </row>
    <row r="135" spans="1:7" ht="15.75" x14ac:dyDescent="0.25">
      <c r="A135" s="44">
        <v>11</v>
      </c>
      <c r="B135" s="35" t="s">
        <v>99</v>
      </c>
      <c r="C135" s="36">
        <v>1233000</v>
      </c>
      <c r="D135" s="36">
        <v>1104561.8600000001</v>
      </c>
      <c r="E135" s="37">
        <v>0.89583299999999999</v>
      </c>
      <c r="F135" s="36">
        <v>1092254.93</v>
      </c>
      <c r="G135" s="37">
        <v>0.88585199999999997</v>
      </c>
    </row>
    <row r="136" spans="1:7" ht="15.75" x14ac:dyDescent="0.25">
      <c r="A136" s="44">
        <v>12</v>
      </c>
      <c r="B136" s="35" t="s">
        <v>52</v>
      </c>
      <c r="C136" s="36">
        <v>54576</v>
      </c>
      <c r="D136" s="36">
        <v>43601.9</v>
      </c>
      <c r="E136" s="37">
        <v>0.79892099999999999</v>
      </c>
      <c r="F136" s="36">
        <v>27777.9</v>
      </c>
      <c r="G136" s="37">
        <v>0.50897599999999998</v>
      </c>
    </row>
    <row r="137" spans="1:7" ht="15.75" x14ac:dyDescent="0.25">
      <c r="A137" s="44">
        <v>13</v>
      </c>
      <c r="B137" s="35" t="s">
        <v>53</v>
      </c>
      <c r="C137" s="36">
        <v>10664147.4</v>
      </c>
      <c r="D137" s="36">
        <v>5294493.16</v>
      </c>
      <c r="E137" s="37">
        <v>0.49647599999999997</v>
      </c>
      <c r="F137" s="36">
        <v>4778249.03</v>
      </c>
      <c r="G137" s="37">
        <v>0.44806699999999999</v>
      </c>
    </row>
    <row r="138" spans="1:7" ht="15.75" x14ac:dyDescent="0.25">
      <c r="A138" s="44">
        <v>14</v>
      </c>
      <c r="B138" s="35" t="s">
        <v>96</v>
      </c>
      <c r="C138" s="36">
        <v>180000</v>
      </c>
      <c r="D138" s="36">
        <v>84068.91</v>
      </c>
      <c r="E138" s="37">
        <v>0.46704899999999999</v>
      </c>
      <c r="F138" s="36">
        <v>67239.570000000007</v>
      </c>
      <c r="G138" s="37">
        <v>0.37355300000000002</v>
      </c>
    </row>
    <row r="139" spans="1:7" ht="15.75" x14ac:dyDescent="0.25">
      <c r="A139" s="44">
        <v>15</v>
      </c>
      <c r="B139" s="35" t="s">
        <v>49</v>
      </c>
      <c r="C139" s="36">
        <v>304807426.88999999</v>
      </c>
      <c r="D139" s="36">
        <v>129482687.62</v>
      </c>
      <c r="E139" s="37">
        <v>0.42480200000000001</v>
      </c>
      <c r="F139" s="36">
        <v>113784363.16</v>
      </c>
      <c r="G139" s="37">
        <v>0.37329899999999999</v>
      </c>
    </row>
    <row r="140" spans="1:7" ht="15.75" x14ac:dyDescent="0.25">
      <c r="A140" s="44">
        <v>16</v>
      </c>
      <c r="B140" s="35" t="s">
        <v>68</v>
      </c>
      <c r="C140" s="36">
        <v>64157834.829999998</v>
      </c>
      <c r="D140" s="36">
        <v>29924043.100000001</v>
      </c>
      <c r="E140" s="37">
        <v>0.46641300000000002</v>
      </c>
      <c r="F140" s="36">
        <v>22512979.5</v>
      </c>
      <c r="G140" s="37">
        <v>0.35089999999999999</v>
      </c>
    </row>
    <row r="141" spans="1:7" ht="15.75" x14ac:dyDescent="0.25">
      <c r="A141" s="44">
        <v>17</v>
      </c>
      <c r="B141" s="35" t="s">
        <v>74</v>
      </c>
      <c r="C141" s="36">
        <v>2130504.4900000002</v>
      </c>
      <c r="D141" s="36">
        <v>1393987.11</v>
      </c>
      <c r="E141" s="37">
        <v>0.65429899999999996</v>
      </c>
      <c r="F141" s="36">
        <v>735720.78</v>
      </c>
      <c r="G141" s="37">
        <v>0.345327</v>
      </c>
    </row>
    <row r="142" spans="1:7" ht="15.75" x14ac:dyDescent="0.25">
      <c r="A142" s="44">
        <v>18</v>
      </c>
      <c r="B142" s="35" t="s">
        <v>50</v>
      </c>
      <c r="C142" s="36">
        <v>6758608.4900000002</v>
      </c>
      <c r="D142" s="36">
        <v>2468706.87</v>
      </c>
      <c r="E142" s="37">
        <v>0.36526900000000001</v>
      </c>
      <c r="F142" s="36">
        <v>2277702.42</v>
      </c>
      <c r="G142" s="37">
        <v>0.33700799999999997</v>
      </c>
    </row>
    <row r="143" spans="1:7" ht="15.75" x14ac:dyDescent="0.25">
      <c r="A143" s="44">
        <v>19</v>
      </c>
      <c r="B143" s="35" t="s">
        <v>75</v>
      </c>
      <c r="C143" s="36">
        <v>4539008.91</v>
      </c>
      <c r="D143" s="36">
        <v>1848802.69</v>
      </c>
      <c r="E143" s="37">
        <v>0.40731400000000001</v>
      </c>
      <c r="F143" s="36">
        <v>1458882.73</v>
      </c>
      <c r="G143" s="37">
        <v>0.32140999999999997</v>
      </c>
    </row>
    <row r="144" spans="1:7" ht="15.75" x14ac:dyDescent="0.25">
      <c r="A144" s="44">
        <v>20</v>
      </c>
      <c r="B144" s="35" t="s">
        <v>55</v>
      </c>
      <c r="C144" s="36">
        <v>35561095.899999999</v>
      </c>
      <c r="D144" s="36">
        <v>21063533.98</v>
      </c>
      <c r="E144" s="37">
        <v>0.59231999999999996</v>
      </c>
      <c r="F144" s="36">
        <v>11165334.210000001</v>
      </c>
      <c r="G144" s="37">
        <v>0.31397599999999998</v>
      </c>
    </row>
    <row r="145" spans="1:7" ht="15.75" x14ac:dyDescent="0.25">
      <c r="A145" s="44">
        <v>21</v>
      </c>
      <c r="B145" s="35" t="s">
        <v>76</v>
      </c>
      <c r="C145" s="36">
        <v>1677825.71</v>
      </c>
      <c r="D145" s="36">
        <v>889381.63</v>
      </c>
      <c r="E145" s="37">
        <v>0.53008</v>
      </c>
      <c r="F145" s="36">
        <v>525168.81000000006</v>
      </c>
      <c r="G145" s="37">
        <v>0.31300600000000001</v>
      </c>
    </row>
    <row r="146" spans="1:7" ht="15.75" x14ac:dyDescent="0.25">
      <c r="A146" s="44">
        <v>22</v>
      </c>
      <c r="B146" s="35" t="s">
        <v>56</v>
      </c>
      <c r="C146" s="36">
        <v>114000</v>
      </c>
      <c r="D146" s="36">
        <v>82539.56</v>
      </c>
      <c r="E146" s="37">
        <v>0.72403099999999998</v>
      </c>
      <c r="F146" s="36">
        <v>33160</v>
      </c>
      <c r="G146" s="37">
        <v>0.290877</v>
      </c>
    </row>
    <row r="147" spans="1:7" ht="15.75" x14ac:dyDescent="0.25">
      <c r="A147" s="44">
        <v>23</v>
      </c>
      <c r="B147" s="35" t="s">
        <v>84</v>
      </c>
      <c r="C147" s="36">
        <v>3500000</v>
      </c>
      <c r="D147" s="36">
        <v>1656682.59</v>
      </c>
      <c r="E147" s="37">
        <v>0.47333799999999998</v>
      </c>
      <c r="F147" s="36">
        <v>957572.69</v>
      </c>
      <c r="G147" s="37">
        <v>0.273592</v>
      </c>
    </row>
    <row r="148" spans="1:7" ht="15.75" x14ac:dyDescent="0.25">
      <c r="A148" s="44">
        <v>24</v>
      </c>
      <c r="B148" s="35" t="s">
        <v>77</v>
      </c>
      <c r="C148" s="36">
        <v>1893054.02</v>
      </c>
      <c r="D148" s="36">
        <v>929126.09</v>
      </c>
      <c r="E148" s="37">
        <v>0.49080800000000002</v>
      </c>
      <c r="F148" s="36">
        <v>506699.58</v>
      </c>
      <c r="G148" s="37">
        <v>0.26766299999999998</v>
      </c>
    </row>
    <row r="149" spans="1:7" ht="15.75" x14ac:dyDescent="0.25">
      <c r="A149" s="44">
        <v>25</v>
      </c>
      <c r="B149" s="35" t="s">
        <v>64</v>
      </c>
      <c r="C149" s="36">
        <v>9856803.7200000007</v>
      </c>
      <c r="D149" s="36">
        <v>3391363.81</v>
      </c>
      <c r="E149" s="37">
        <v>0.34406300000000001</v>
      </c>
      <c r="F149" s="36">
        <v>2616084.5699999998</v>
      </c>
      <c r="G149" s="37">
        <v>0.26540900000000001</v>
      </c>
    </row>
    <row r="150" spans="1:7" ht="15.75" x14ac:dyDescent="0.25">
      <c r="A150" s="44">
        <v>26</v>
      </c>
      <c r="B150" s="35" t="s">
        <v>57</v>
      </c>
      <c r="C150" s="36">
        <v>75000</v>
      </c>
      <c r="D150" s="36">
        <v>19133.900000000001</v>
      </c>
      <c r="E150" s="37">
        <v>0.25511899999999998</v>
      </c>
      <c r="F150" s="36">
        <v>19133.900000000001</v>
      </c>
      <c r="G150" s="37">
        <v>0.25511899999999998</v>
      </c>
    </row>
    <row r="151" spans="1:7" ht="15.75" x14ac:dyDescent="0.25">
      <c r="A151" s="44">
        <v>27</v>
      </c>
      <c r="B151" s="35" t="s">
        <v>97</v>
      </c>
      <c r="C151" s="36">
        <v>17671816.030000001</v>
      </c>
      <c r="D151" s="36">
        <v>10405151.300000001</v>
      </c>
      <c r="E151" s="37">
        <v>0.58879899999999996</v>
      </c>
      <c r="F151" s="36">
        <v>4257537.8899999997</v>
      </c>
      <c r="G151" s="37">
        <v>0.240922</v>
      </c>
    </row>
    <row r="152" spans="1:7" ht="15.75" x14ac:dyDescent="0.25">
      <c r="A152" s="44">
        <v>28</v>
      </c>
      <c r="B152" s="35" t="s">
        <v>107</v>
      </c>
      <c r="C152" s="36">
        <v>22972224.719999999</v>
      </c>
      <c r="D152" s="36">
        <v>9473015.3399999999</v>
      </c>
      <c r="E152" s="37">
        <v>0.41236800000000001</v>
      </c>
      <c r="F152" s="36">
        <v>4762961.8</v>
      </c>
      <c r="G152" s="37">
        <v>0.20733599999999999</v>
      </c>
    </row>
    <row r="153" spans="1:7" ht="15.75" x14ac:dyDescent="0.25">
      <c r="A153" s="44">
        <v>29</v>
      </c>
      <c r="B153" s="35" t="s">
        <v>101</v>
      </c>
      <c r="C153" s="36">
        <v>3224403.37</v>
      </c>
      <c r="D153" s="36">
        <v>1330904.1299999999</v>
      </c>
      <c r="E153" s="37">
        <v>0.41276000000000002</v>
      </c>
      <c r="F153" s="36">
        <v>646172.68000000005</v>
      </c>
      <c r="G153" s="37">
        <v>0.200401</v>
      </c>
    </row>
    <row r="154" spans="1:7" ht="15.75" x14ac:dyDescent="0.25">
      <c r="A154" s="44">
        <v>30</v>
      </c>
      <c r="B154" s="35" t="s">
        <v>105</v>
      </c>
      <c r="C154" s="36">
        <v>1820000</v>
      </c>
      <c r="D154" s="36">
        <v>546778.57999999996</v>
      </c>
      <c r="E154" s="37">
        <v>0.30042799999999997</v>
      </c>
      <c r="F154" s="36">
        <v>350718.84</v>
      </c>
      <c r="G154" s="37">
        <v>0.19270300000000001</v>
      </c>
    </row>
    <row r="155" spans="1:7" ht="15.75" x14ac:dyDescent="0.25">
      <c r="A155" s="44">
        <v>31</v>
      </c>
      <c r="B155" s="35" t="s">
        <v>72</v>
      </c>
      <c r="C155" s="36">
        <v>109638709.73</v>
      </c>
      <c r="D155" s="36">
        <v>66337533.659999996</v>
      </c>
      <c r="E155" s="37">
        <v>0.60505600000000004</v>
      </c>
      <c r="F155" s="36">
        <v>18795288.609999999</v>
      </c>
      <c r="G155" s="37">
        <v>0.171429</v>
      </c>
    </row>
    <row r="156" spans="1:7" ht="15.75" x14ac:dyDescent="0.25">
      <c r="A156" s="44">
        <v>32</v>
      </c>
      <c r="B156" s="35" t="s">
        <v>82</v>
      </c>
      <c r="C156" s="36">
        <v>10697566.42</v>
      </c>
      <c r="D156" s="36">
        <v>2232069</v>
      </c>
      <c r="E156" s="37">
        <v>0.208652</v>
      </c>
      <c r="F156" s="36">
        <v>1812577</v>
      </c>
      <c r="G156" s="37">
        <v>0.16943800000000001</v>
      </c>
    </row>
    <row r="157" spans="1:7" ht="15.75" x14ac:dyDescent="0.25">
      <c r="A157" s="44">
        <v>33</v>
      </c>
      <c r="B157" s="35" t="s">
        <v>114</v>
      </c>
      <c r="C157" s="36">
        <v>255246.1</v>
      </c>
      <c r="D157" s="36">
        <v>49178.74</v>
      </c>
      <c r="E157" s="37">
        <v>0.19267200000000001</v>
      </c>
      <c r="F157" s="36">
        <v>42218.74</v>
      </c>
      <c r="G157" s="37">
        <v>0.165404</v>
      </c>
    </row>
    <row r="158" spans="1:7" ht="15.75" x14ac:dyDescent="0.25">
      <c r="A158" s="44">
        <v>34</v>
      </c>
      <c r="B158" s="35" t="s">
        <v>117</v>
      </c>
      <c r="C158" s="36">
        <v>5672978.3899999997</v>
      </c>
      <c r="D158" s="36">
        <v>2514958.0499999998</v>
      </c>
      <c r="E158" s="37">
        <v>0.44332199999999999</v>
      </c>
      <c r="F158" s="36">
        <v>891226.41</v>
      </c>
      <c r="G158" s="37">
        <v>0.15709999999999999</v>
      </c>
    </row>
    <row r="159" spans="1:7" ht="15.75" x14ac:dyDescent="0.25">
      <c r="A159" s="44">
        <v>35</v>
      </c>
      <c r="B159" s="35" t="s">
        <v>108</v>
      </c>
      <c r="C159" s="36">
        <v>334861.65999999997</v>
      </c>
      <c r="D159" s="36">
        <v>182563.86</v>
      </c>
      <c r="E159" s="37">
        <v>0.54519200000000001</v>
      </c>
      <c r="F159" s="36">
        <v>50407.8</v>
      </c>
      <c r="G159" s="37">
        <v>0.150533</v>
      </c>
    </row>
    <row r="160" spans="1:7" ht="15.75" x14ac:dyDescent="0.25">
      <c r="A160" s="44">
        <v>36</v>
      </c>
      <c r="B160" s="35" t="s">
        <v>112</v>
      </c>
      <c r="C160" s="36">
        <v>8679700.0099999998</v>
      </c>
      <c r="D160" s="36">
        <v>2599704.59</v>
      </c>
      <c r="E160" s="37">
        <v>0.29951499999999998</v>
      </c>
      <c r="F160" s="36">
        <v>1267682.29</v>
      </c>
      <c r="G160" s="37">
        <v>0.14605099999999999</v>
      </c>
    </row>
    <row r="161" spans="1:7" ht="15.75" x14ac:dyDescent="0.25">
      <c r="A161" s="44">
        <v>37</v>
      </c>
      <c r="B161" s="35" t="s">
        <v>118</v>
      </c>
      <c r="C161" s="36">
        <v>4818688.6100000003</v>
      </c>
      <c r="D161" s="36">
        <v>1849575.87</v>
      </c>
      <c r="E161" s="37">
        <v>0.38383400000000001</v>
      </c>
      <c r="F161" s="36">
        <v>695712.15</v>
      </c>
      <c r="G161" s="37">
        <v>0.14437800000000001</v>
      </c>
    </row>
    <row r="162" spans="1:7" ht="15.75" x14ac:dyDescent="0.25">
      <c r="A162" s="44">
        <v>38</v>
      </c>
      <c r="B162" s="35" t="s">
        <v>115</v>
      </c>
      <c r="C162" s="36">
        <v>500810</v>
      </c>
      <c r="D162" s="36">
        <v>114205</v>
      </c>
      <c r="E162" s="37">
        <v>0.22804099999999999</v>
      </c>
      <c r="F162" s="36">
        <v>64902</v>
      </c>
      <c r="G162" s="37">
        <v>0.12959399999999999</v>
      </c>
    </row>
    <row r="163" spans="1:7" ht="15.75" x14ac:dyDescent="0.25">
      <c r="A163" s="44">
        <v>39</v>
      </c>
      <c r="B163" s="35" t="s">
        <v>119</v>
      </c>
      <c r="C163" s="36">
        <v>6279755.9199999999</v>
      </c>
      <c r="D163" s="36">
        <v>2099705.87</v>
      </c>
      <c r="E163" s="37">
        <v>0.33436100000000002</v>
      </c>
      <c r="F163" s="36">
        <v>804049.46</v>
      </c>
      <c r="G163" s="37">
        <v>0.12803800000000001</v>
      </c>
    </row>
    <row r="164" spans="1:7" ht="15.75" x14ac:dyDescent="0.25">
      <c r="A164" s="44">
        <v>40</v>
      </c>
      <c r="B164" s="35" t="s">
        <v>120</v>
      </c>
      <c r="C164" s="36">
        <v>6235048.1600000001</v>
      </c>
      <c r="D164" s="36">
        <v>2738149.98</v>
      </c>
      <c r="E164" s="37">
        <v>0.43915500000000002</v>
      </c>
      <c r="F164" s="36">
        <v>603079.56000000006</v>
      </c>
      <c r="G164" s="37">
        <v>9.6724000000000004E-2</v>
      </c>
    </row>
    <row r="165" spans="1:7" ht="15.75" x14ac:dyDescent="0.25">
      <c r="A165" s="44">
        <v>41</v>
      </c>
      <c r="B165" s="35" t="s">
        <v>121</v>
      </c>
      <c r="C165" s="36">
        <v>5077567.4000000004</v>
      </c>
      <c r="D165" s="36">
        <v>1005995.31</v>
      </c>
      <c r="E165" s="37">
        <v>0.198125</v>
      </c>
      <c r="F165" s="36">
        <v>475510.74</v>
      </c>
      <c r="G165" s="37">
        <v>9.3648999999999996E-2</v>
      </c>
    </row>
    <row r="166" spans="1:7" ht="15.75" x14ac:dyDescent="0.25">
      <c r="A166" s="44">
        <v>42</v>
      </c>
      <c r="B166" s="35" t="s">
        <v>122</v>
      </c>
      <c r="C166" s="36">
        <v>1522207.38</v>
      </c>
      <c r="D166" s="36">
        <v>267019.03000000003</v>
      </c>
      <c r="E166" s="37">
        <v>0.17541599999999999</v>
      </c>
      <c r="F166" s="36">
        <v>140031.28</v>
      </c>
      <c r="G166" s="37">
        <v>9.1992000000000004E-2</v>
      </c>
    </row>
    <row r="167" spans="1:7" ht="15.75" x14ac:dyDescent="0.25">
      <c r="A167" s="44">
        <v>43</v>
      </c>
      <c r="B167" s="35" t="s">
        <v>48</v>
      </c>
      <c r="C167" s="36">
        <v>3200000</v>
      </c>
      <c r="D167" s="36">
        <v>1406079.51</v>
      </c>
      <c r="E167" s="37">
        <v>0.43940000000000001</v>
      </c>
      <c r="F167" s="36">
        <v>282965.95</v>
      </c>
      <c r="G167" s="37">
        <v>8.8427000000000006E-2</v>
      </c>
    </row>
    <row r="168" spans="1:7" ht="15.75" x14ac:dyDescent="0.25">
      <c r="A168" s="44">
        <v>44</v>
      </c>
      <c r="B168" s="35" t="s">
        <v>78</v>
      </c>
      <c r="C168" s="36">
        <v>956341.9</v>
      </c>
      <c r="D168" s="36">
        <v>264956.40000000002</v>
      </c>
      <c r="E168" s="37">
        <v>0.27705200000000002</v>
      </c>
      <c r="F168" s="36">
        <v>74907.320000000007</v>
      </c>
      <c r="G168" s="37">
        <v>7.8326999999999994E-2</v>
      </c>
    </row>
    <row r="169" spans="1:7" ht="15.75" x14ac:dyDescent="0.25">
      <c r="A169" s="44">
        <v>45</v>
      </c>
      <c r="B169" s="35" t="s">
        <v>123</v>
      </c>
      <c r="C169" s="36">
        <v>5286322.4000000004</v>
      </c>
      <c r="D169" s="36">
        <v>1161912.52</v>
      </c>
      <c r="E169" s="37">
        <v>0.21979599999999999</v>
      </c>
      <c r="F169" s="36">
        <v>394643.5</v>
      </c>
      <c r="G169" s="37">
        <v>7.4653999999999998E-2</v>
      </c>
    </row>
    <row r="170" spans="1:7" ht="15.75" x14ac:dyDescent="0.25">
      <c r="A170" s="44">
        <v>46</v>
      </c>
      <c r="B170" s="35" t="s">
        <v>124</v>
      </c>
      <c r="C170" s="36">
        <v>5766534.1500000004</v>
      </c>
      <c r="D170" s="36">
        <v>1318357.23</v>
      </c>
      <c r="E170" s="37">
        <v>0.22862199999999999</v>
      </c>
      <c r="F170" s="36">
        <v>429690.06</v>
      </c>
      <c r="G170" s="37">
        <v>7.4513999999999997E-2</v>
      </c>
    </row>
    <row r="171" spans="1:7" ht="15.75" x14ac:dyDescent="0.25">
      <c r="A171" s="44">
        <v>47</v>
      </c>
      <c r="B171" s="35" t="s">
        <v>125</v>
      </c>
      <c r="C171" s="36">
        <v>6803103.3200000003</v>
      </c>
      <c r="D171" s="36">
        <v>1956930.3</v>
      </c>
      <c r="E171" s="37">
        <v>0.28765299999999999</v>
      </c>
      <c r="F171" s="36">
        <v>466005.39</v>
      </c>
      <c r="G171" s="37">
        <v>6.8499000000000004E-2</v>
      </c>
    </row>
    <row r="172" spans="1:7" ht="15.75" x14ac:dyDescent="0.25">
      <c r="A172" s="44">
        <v>48</v>
      </c>
      <c r="B172" s="35" t="s">
        <v>126</v>
      </c>
      <c r="C172" s="36">
        <v>6916223.79</v>
      </c>
      <c r="D172" s="36">
        <v>1332617.51</v>
      </c>
      <c r="E172" s="37">
        <v>0.19267999999999999</v>
      </c>
      <c r="F172" s="36">
        <v>465387.39</v>
      </c>
      <c r="G172" s="37">
        <v>6.7289000000000002E-2</v>
      </c>
    </row>
    <row r="173" spans="1:7" ht="15.75" x14ac:dyDescent="0.25">
      <c r="A173" s="44">
        <v>49</v>
      </c>
      <c r="B173" s="35" t="s">
        <v>66</v>
      </c>
      <c r="C173" s="36">
        <v>717498.4</v>
      </c>
      <c r="D173" s="36">
        <v>59460</v>
      </c>
      <c r="E173" s="37">
        <v>8.2871E-2</v>
      </c>
      <c r="F173" s="36">
        <v>41970</v>
      </c>
      <c r="G173" s="37">
        <v>5.8494999999999998E-2</v>
      </c>
    </row>
    <row r="174" spans="1:7" ht="15.75" x14ac:dyDescent="0.25">
      <c r="A174" s="44">
        <v>50</v>
      </c>
      <c r="B174" s="35" t="s">
        <v>127</v>
      </c>
      <c r="C174" s="36">
        <v>2071851.78</v>
      </c>
      <c r="D174" s="36">
        <v>234830.41</v>
      </c>
      <c r="E174" s="37">
        <v>0.113343</v>
      </c>
      <c r="F174" s="36">
        <v>101978.07</v>
      </c>
      <c r="G174" s="37">
        <v>4.9221000000000001E-2</v>
      </c>
    </row>
    <row r="175" spans="1:7" ht="15.75" x14ac:dyDescent="0.25">
      <c r="A175" s="44">
        <v>51</v>
      </c>
      <c r="B175" s="35" t="s">
        <v>110</v>
      </c>
      <c r="C175" s="36">
        <v>947154.55</v>
      </c>
      <c r="D175" s="36">
        <v>119532.11</v>
      </c>
      <c r="E175" s="37">
        <v>0.12620100000000001</v>
      </c>
      <c r="F175" s="36">
        <v>42143.81</v>
      </c>
      <c r="G175" s="37">
        <v>4.4495E-2</v>
      </c>
    </row>
    <row r="176" spans="1:7" ht="15.75" x14ac:dyDescent="0.25">
      <c r="A176" s="44">
        <v>52</v>
      </c>
      <c r="B176" s="35" t="s">
        <v>58</v>
      </c>
      <c r="C176" s="36">
        <v>10000</v>
      </c>
      <c r="D176" s="36">
        <v>0</v>
      </c>
      <c r="E176" s="37">
        <v>0</v>
      </c>
      <c r="F176" s="36">
        <v>0</v>
      </c>
      <c r="G176" s="37">
        <v>0</v>
      </c>
    </row>
    <row r="177" spans="1:7" x14ac:dyDescent="0.25">
      <c r="A177" s="87" t="s">
        <v>128</v>
      </c>
      <c r="B177" s="88"/>
      <c r="C177" s="41">
        <v>685920144.61000001</v>
      </c>
      <c r="D177" s="41">
        <v>311918543.13999999</v>
      </c>
      <c r="E177" s="42">
        <v>0.45474500000000001</v>
      </c>
      <c r="F177" s="41">
        <v>201158736.58000001</v>
      </c>
      <c r="G177" s="42">
        <v>0.29326799999999997</v>
      </c>
    </row>
    <row r="178" spans="1:7" ht="7.15" customHeight="1" x14ac:dyDescent="0.25"/>
    <row r="181" spans="1:7" ht="15.75" x14ac:dyDescent="0.25">
      <c r="A181" s="43"/>
      <c r="B181" s="43"/>
      <c r="C181" s="43"/>
      <c r="D181" s="43"/>
      <c r="E181" s="43"/>
      <c r="F181" s="43"/>
      <c r="G181" s="43"/>
    </row>
    <row r="183" spans="1:7" ht="15.75" x14ac:dyDescent="0.25">
      <c r="A183" s="84" t="s">
        <v>37</v>
      </c>
      <c r="B183" s="90"/>
      <c r="C183" s="90"/>
      <c r="D183" s="90"/>
      <c r="E183" s="90"/>
      <c r="F183" s="90"/>
      <c r="G183" s="90"/>
    </row>
    <row r="184" spans="1:7" ht="15.75" x14ac:dyDescent="0.25">
      <c r="A184" s="84" t="s">
        <v>38</v>
      </c>
      <c r="B184" s="90"/>
      <c r="C184" s="90"/>
      <c r="D184" s="90"/>
      <c r="E184" s="90"/>
      <c r="F184" s="90"/>
      <c r="G184" s="90"/>
    </row>
    <row r="185" spans="1:7" ht="38.25" x14ac:dyDescent="0.25">
      <c r="A185" s="34" t="s">
        <v>130</v>
      </c>
      <c r="B185" s="34" t="s">
        <v>133</v>
      </c>
      <c r="C185" s="33" t="s">
        <v>18</v>
      </c>
      <c r="D185" s="33" t="s">
        <v>19</v>
      </c>
      <c r="E185" s="33" t="s">
        <v>41</v>
      </c>
      <c r="F185" s="33" t="s">
        <v>21</v>
      </c>
      <c r="G185" s="33" t="s">
        <v>42</v>
      </c>
    </row>
    <row r="186" spans="1:7" ht="15.75" x14ac:dyDescent="0.25">
      <c r="A186" s="44">
        <v>1</v>
      </c>
      <c r="B186" s="35" t="s">
        <v>80</v>
      </c>
      <c r="C186" s="36">
        <v>6795000</v>
      </c>
      <c r="D186" s="36">
        <v>4049912.87</v>
      </c>
      <c r="E186" s="37">
        <v>0.59601400000000004</v>
      </c>
      <c r="F186" s="36">
        <v>3077557.08</v>
      </c>
      <c r="G186" s="37">
        <v>0.45291500000000001</v>
      </c>
    </row>
    <row r="187" spans="1:7" ht="15.75" x14ac:dyDescent="0.25">
      <c r="A187" s="44">
        <v>2</v>
      </c>
      <c r="B187" s="35" t="s">
        <v>54</v>
      </c>
      <c r="C187" s="36">
        <v>2475586.11</v>
      </c>
      <c r="D187" s="36">
        <v>1137458.3700000001</v>
      </c>
      <c r="E187" s="37">
        <v>0.45946999999999999</v>
      </c>
      <c r="F187" s="36">
        <v>1073437.6499999999</v>
      </c>
      <c r="G187" s="37">
        <v>0.43360900000000002</v>
      </c>
    </row>
    <row r="188" spans="1:7" ht="15.75" x14ac:dyDescent="0.25">
      <c r="A188" s="44">
        <v>3</v>
      </c>
      <c r="B188" s="35" t="s">
        <v>44</v>
      </c>
      <c r="C188" s="36">
        <v>79342160.870000005</v>
      </c>
      <c r="D188" s="36">
        <v>43354252.649999999</v>
      </c>
      <c r="E188" s="37">
        <v>0.54642100000000005</v>
      </c>
      <c r="F188" s="36">
        <v>34089125.840000004</v>
      </c>
      <c r="G188" s="37">
        <v>0.429647</v>
      </c>
    </row>
    <row r="189" spans="1:7" ht="15.75" x14ac:dyDescent="0.25">
      <c r="A189" s="44">
        <v>4</v>
      </c>
      <c r="B189" s="35" t="s">
        <v>45</v>
      </c>
      <c r="C189" s="36">
        <v>36733383.340000004</v>
      </c>
      <c r="D189" s="36">
        <v>20923195.379999999</v>
      </c>
      <c r="E189" s="37">
        <v>0.56959599999999999</v>
      </c>
      <c r="F189" s="36">
        <v>15163575.060000001</v>
      </c>
      <c r="G189" s="37">
        <v>0.41280099999999997</v>
      </c>
    </row>
    <row r="190" spans="1:7" ht="15.75" x14ac:dyDescent="0.25">
      <c r="A190" s="44">
        <v>5</v>
      </c>
      <c r="B190" s="35" t="s">
        <v>46</v>
      </c>
      <c r="C190" s="36">
        <v>196217879.87</v>
      </c>
      <c r="D190" s="36">
        <v>154970099.16999999</v>
      </c>
      <c r="E190" s="37">
        <v>0.78978599999999999</v>
      </c>
      <c r="F190" s="36">
        <v>77934902.170000002</v>
      </c>
      <c r="G190" s="37">
        <v>0.39718599999999998</v>
      </c>
    </row>
    <row r="191" spans="1:7" ht="15.75" x14ac:dyDescent="0.25">
      <c r="A191" s="44">
        <v>6</v>
      </c>
      <c r="B191" s="35" t="s">
        <v>60</v>
      </c>
      <c r="C191" s="36">
        <v>6735458.1399999997</v>
      </c>
      <c r="D191" s="36">
        <v>3313021.23</v>
      </c>
      <c r="E191" s="37">
        <v>0.49187799999999998</v>
      </c>
      <c r="F191" s="36">
        <v>2475659.5499999998</v>
      </c>
      <c r="G191" s="37">
        <v>0.36755599999999999</v>
      </c>
    </row>
    <row r="192" spans="1:7" ht="15.75" x14ac:dyDescent="0.25">
      <c r="A192" s="44">
        <v>7</v>
      </c>
      <c r="B192" s="35" t="s">
        <v>61</v>
      </c>
      <c r="C192" s="36">
        <v>13310143</v>
      </c>
      <c r="D192" s="36">
        <v>6493330.2599999998</v>
      </c>
      <c r="E192" s="37">
        <v>0.487848</v>
      </c>
      <c r="F192" s="36">
        <v>4837198.22</v>
      </c>
      <c r="G192" s="37">
        <v>0.36342200000000002</v>
      </c>
    </row>
    <row r="193" spans="1:7" ht="15.75" x14ac:dyDescent="0.25">
      <c r="A193" s="44">
        <v>8</v>
      </c>
      <c r="B193" s="35" t="s">
        <v>62</v>
      </c>
      <c r="C193" s="36">
        <v>3935840.3</v>
      </c>
      <c r="D193" s="36">
        <v>1668789.98</v>
      </c>
      <c r="E193" s="37">
        <v>0.42399799999999999</v>
      </c>
      <c r="F193" s="36">
        <v>1411787.01</v>
      </c>
      <c r="G193" s="37">
        <v>0.35870000000000002</v>
      </c>
    </row>
    <row r="194" spans="1:7" ht="15.75" x14ac:dyDescent="0.25">
      <c r="A194" s="44">
        <v>9</v>
      </c>
      <c r="B194" s="35" t="s">
        <v>69</v>
      </c>
      <c r="C194" s="36">
        <v>231188936.30000001</v>
      </c>
      <c r="D194" s="36">
        <v>125589569.98</v>
      </c>
      <c r="E194" s="37">
        <v>0.54323299999999997</v>
      </c>
      <c r="F194" s="36">
        <v>79079030.090000004</v>
      </c>
      <c r="G194" s="37">
        <v>0.34205400000000002</v>
      </c>
    </row>
    <row r="195" spans="1:7" ht="15.75" x14ac:dyDescent="0.25">
      <c r="A195" s="44">
        <v>10</v>
      </c>
      <c r="B195" s="35" t="s">
        <v>81</v>
      </c>
      <c r="C195" s="36">
        <v>5023406.87</v>
      </c>
      <c r="D195" s="36">
        <v>1807725.2</v>
      </c>
      <c r="E195" s="37">
        <v>0.35986000000000001</v>
      </c>
      <c r="F195" s="36">
        <v>1708825.2</v>
      </c>
      <c r="G195" s="37">
        <v>0.340173</v>
      </c>
    </row>
    <row r="196" spans="1:7" ht="15.75" x14ac:dyDescent="0.25">
      <c r="A196" s="44">
        <v>11</v>
      </c>
      <c r="B196" s="35" t="s">
        <v>63</v>
      </c>
      <c r="C196" s="36">
        <v>8144551.7000000002</v>
      </c>
      <c r="D196" s="36">
        <v>4898116.63</v>
      </c>
      <c r="E196" s="37">
        <v>0.60139799999999999</v>
      </c>
      <c r="F196" s="36">
        <v>2766290.31</v>
      </c>
      <c r="G196" s="37">
        <v>0.33964899999999998</v>
      </c>
    </row>
    <row r="197" spans="1:7" ht="15.75" x14ac:dyDescent="0.25">
      <c r="A197" s="44">
        <v>12</v>
      </c>
      <c r="B197" s="35" t="s">
        <v>104</v>
      </c>
      <c r="C197" s="36">
        <v>988526.19</v>
      </c>
      <c r="D197" s="36">
        <v>333437.53000000003</v>
      </c>
      <c r="E197" s="37">
        <v>0.337308</v>
      </c>
      <c r="F197" s="36">
        <v>333437.53000000003</v>
      </c>
      <c r="G197" s="37">
        <v>0.337308</v>
      </c>
    </row>
    <row r="198" spans="1:7" ht="15.75" x14ac:dyDescent="0.25">
      <c r="A198" s="44">
        <v>13</v>
      </c>
      <c r="B198" s="35" t="s">
        <v>70</v>
      </c>
      <c r="C198" s="36">
        <v>94441528.560000002</v>
      </c>
      <c r="D198" s="36">
        <v>42440280.770000003</v>
      </c>
      <c r="E198" s="37">
        <v>0.449382</v>
      </c>
      <c r="F198" s="36">
        <v>31016794.109999999</v>
      </c>
      <c r="G198" s="37">
        <v>0.32842300000000002</v>
      </c>
    </row>
    <row r="199" spans="1:7" ht="15.75" x14ac:dyDescent="0.25">
      <c r="A199" s="44">
        <v>14</v>
      </c>
      <c r="B199" s="35" t="s">
        <v>71</v>
      </c>
      <c r="C199" s="36">
        <v>88138490.319999993</v>
      </c>
      <c r="D199" s="36">
        <v>55841036.82</v>
      </c>
      <c r="E199" s="37">
        <v>0.63356000000000001</v>
      </c>
      <c r="F199" s="36">
        <v>27031217.57</v>
      </c>
      <c r="G199" s="37">
        <v>0.30669000000000002</v>
      </c>
    </row>
    <row r="200" spans="1:7" ht="15.75" x14ac:dyDescent="0.25">
      <c r="A200" s="44">
        <v>15</v>
      </c>
      <c r="B200" s="35" t="s">
        <v>100</v>
      </c>
      <c r="C200" s="36">
        <v>82934960.25</v>
      </c>
      <c r="D200" s="36">
        <v>36919458.280000001</v>
      </c>
      <c r="E200" s="37">
        <v>0.445162</v>
      </c>
      <c r="F200" s="36">
        <v>23102599.82</v>
      </c>
      <c r="G200" s="37">
        <v>0.27856300000000001</v>
      </c>
    </row>
    <row r="201" spans="1:7" ht="15.75" x14ac:dyDescent="0.25">
      <c r="A201" s="44">
        <v>16</v>
      </c>
      <c r="B201" s="35" t="s">
        <v>65</v>
      </c>
      <c r="C201" s="36">
        <v>6184567.8799999999</v>
      </c>
      <c r="D201" s="36">
        <v>2220987.34</v>
      </c>
      <c r="E201" s="37">
        <v>0.35911799999999999</v>
      </c>
      <c r="F201" s="36">
        <v>1454573.26</v>
      </c>
      <c r="G201" s="37">
        <v>0.23519399999999999</v>
      </c>
    </row>
    <row r="202" spans="1:7" ht="15.75" x14ac:dyDescent="0.25">
      <c r="A202" s="44">
        <v>17</v>
      </c>
      <c r="B202" s="35" t="s">
        <v>47</v>
      </c>
      <c r="C202" s="36">
        <v>1398944.12</v>
      </c>
      <c r="D202" s="36">
        <v>550171.14</v>
      </c>
      <c r="E202" s="37">
        <v>0.39327600000000001</v>
      </c>
      <c r="F202" s="36">
        <v>303022.87</v>
      </c>
      <c r="G202" s="37">
        <v>0.21660799999999999</v>
      </c>
    </row>
    <row r="203" spans="1:7" ht="15.75" x14ac:dyDescent="0.25">
      <c r="A203" s="44">
        <v>18</v>
      </c>
      <c r="B203" s="35" t="s">
        <v>102</v>
      </c>
      <c r="C203" s="36">
        <v>21647346.329999998</v>
      </c>
      <c r="D203" s="36">
        <v>8656877.9900000002</v>
      </c>
      <c r="E203" s="37">
        <v>0.39990500000000001</v>
      </c>
      <c r="F203" s="36">
        <v>4098549.18</v>
      </c>
      <c r="G203" s="37">
        <v>0.189333</v>
      </c>
    </row>
    <row r="204" spans="1:7" ht="15.75" x14ac:dyDescent="0.25">
      <c r="A204" s="44">
        <v>19</v>
      </c>
      <c r="B204" s="35" t="s">
        <v>109</v>
      </c>
      <c r="C204" s="36">
        <v>26796974.510000002</v>
      </c>
      <c r="D204" s="36">
        <v>5427632.3099999996</v>
      </c>
      <c r="E204" s="37">
        <v>0.202546</v>
      </c>
      <c r="F204" s="36">
        <v>2935153.06</v>
      </c>
      <c r="G204" s="37">
        <v>0.10953300000000001</v>
      </c>
    </row>
    <row r="205" spans="1:7" x14ac:dyDescent="0.25">
      <c r="A205" s="87" t="s">
        <v>134</v>
      </c>
      <c r="B205" s="88"/>
      <c r="C205" s="41">
        <v>912433684.65999997</v>
      </c>
      <c r="D205" s="41">
        <v>520595353.89999998</v>
      </c>
      <c r="E205" s="42">
        <v>0.57055699999999998</v>
      </c>
      <c r="F205" s="41">
        <v>313892735.57999998</v>
      </c>
      <c r="G205" s="42">
        <v>0.34401700000000002</v>
      </c>
    </row>
    <row r="206" spans="1:7" ht="7.15" customHeight="1" x14ac:dyDescent="0.25">
      <c r="A206" s="43"/>
      <c r="B206" s="43"/>
      <c r="C206" s="43"/>
      <c r="D206" s="43"/>
      <c r="E206" s="43"/>
      <c r="F206" s="43"/>
      <c r="G206" s="43"/>
    </row>
    <row r="207" spans="1:7" ht="7.15" customHeight="1" x14ac:dyDescent="0.25"/>
    <row r="208" spans="1:7" ht="15.75" x14ac:dyDescent="0.25">
      <c r="A208" s="84" t="s">
        <v>37</v>
      </c>
      <c r="B208" s="90"/>
      <c r="C208" s="90"/>
      <c r="D208" s="90"/>
      <c r="E208" s="90"/>
      <c r="F208" s="90"/>
      <c r="G208" s="90"/>
    </row>
    <row r="209" spans="1:7" ht="15.75" x14ac:dyDescent="0.25">
      <c r="A209" s="84" t="s">
        <v>38</v>
      </c>
      <c r="B209" s="90"/>
      <c r="C209" s="90"/>
      <c r="D209" s="90"/>
      <c r="E209" s="90"/>
      <c r="F209" s="90"/>
      <c r="G209" s="90"/>
    </row>
    <row r="210" spans="1:7" ht="38.25" x14ac:dyDescent="0.25">
      <c r="A210" s="34" t="s">
        <v>130</v>
      </c>
      <c r="B210" s="34" t="s">
        <v>135</v>
      </c>
      <c r="C210" s="33" t="s">
        <v>18</v>
      </c>
      <c r="D210" s="33" t="s">
        <v>19</v>
      </c>
      <c r="E210" s="33" t="s">
        <v>41</v>
      </c>
      <c r="F210" s="33" t="s">
        <v>21</v>
      </c>
      <c r="G210" s="33" t="s">
        <v>42</v>
      </c>
    </row>
    <row r="211" spans="1:7" ht="15.75" x14ac:dyDescent="0.25">
      <c r="A211" s="44">
        <v>1</v>
      </c>
      <c r="B211" s="35" t="s">
        <v>86</v>
      </c>
      <c r="C211" s="36">
        <v>59831.59</v>
      </c>
      <c r="D211" s="36">
        <v>59831.59</v>
      </c>
      <c r="E211" s="37">
        <v>1</v>
      </c>
      <c r="F211" s="36">
        <v>59831.59</v>
      </c>
      <c r="G211" s="37">
        <v>1</v>
      </c>
    </row>
    <row r="212" spans="1:7" ht="15.75" x14ac:dyDescent="0.25">
      <c r="A212" s="44">
        <v>2</v>
      </c>
      <c r="B212" s="35" t="s">
        <v>87</v>
      </c>
      <c r="C212" s="36">
        <v>817.68</v>
      </c>
      <c r="D212" s="36">
        <v>817.68</v>
      </c>
      <c r="E212" s="37">
        <v>1</v>
      </c>
      <c r="F212" s="36">
        <v>817.68</v>
      </c>
      <c r="G212" s="37">
        <v>1</v>
      </c>
    </row>
    <row r="213" spans="1:7" ht="15.75" x14ac:dyDescent="0.25">
      <c r="A213" s="44">
        <v>3</v>
      </c>
      <c r="B213" s="35" t="s">
        <v>88</v>
      </c>
      <c r="C213" s="36">
        <v>39282.199999999997</v>
      </c>
      <c r="D213" s="36">
        <v>39282.199999999997</v>
      </c>
      <c r="E213" s="37">
        <v>1</v>
      </c>
      <c r="F213" s="36">
        <v>39282.199999999997</v>
      </c>
      <c r="G213" s="37">
        <v>1</v>
      </c>
    </row>
    <row r="214" spans="1:7" ht="15.75" x14ac:dyDescent="0.25">
      <c r="A214" s="44">
        <v>4</v>
      </c>
      <c r="B214" s="35" t="s">
        <v>89</v>
      </c>
      <c r="C214" s="36">
        <v>14451.74</v>
      </c>
      <c r="D214" s="36">
        <v>14451.74</v>
      </c>
      <c r="E214" s="37">
        <v>1</v>
      </c>
      <c r="F214" s="36">
        <v>14451.74</v>
      </c>
      <c r="G214" s="37">
        <v>1</v>
      </c>
    </row>
    <row r="215" spans="1:7" ht="15.75" x14ac:dyDescent="0.25">
      <c r="A215" s="44">
        <v>5</v>
      </c>
      <c r="B215" s="35" t="s">
        <v>90</v>
      </c>
      <c r="C215" s="36">
        <v>35302.620000000003</v>
      </c>
      <c r="D215" s="36">
        <v>35302.620000000003</v>
      </c>
      <c r="E215" s="37">
        <v>1</v>
      </c>
      <c r="F215" s="36">
        <v>35302.620000000003</v>
      </c>
      <c r="G215" s="37">
        <v>1</v>
      </c>
    </row>
    <row r="216" spans="1:7" ht="15.75" x14ac:dyDescent="0.25">
      <c r="A216" s="44">
        <v>6</v>
      </c>
      <c r="B216" s="35" t="s">
        <v>91</v>
      </c>
      <c r="C216" s="36">
        <v>45301.65</v>
      </c>
      <c r="D216" s="36">
        <v>45301.65</v>
      </c>
      <c r="E216" s="37">
        <v>1</v>
      </c>
      <c r="F216" s="36">
        <v>45301.65</v>
      </c>
      <c r="G216" s="37">
        <v>1</v>
      </c>
    </row>
    <row r="217" spans="1:7" ht="15.75" x14ac:dyDescent="0.25">
      <c r="A217" s="44">
        <v>7</v>
      </c>
      <c r="B217" s="35" t="s">
        <v>92</v>
      </c>
      <c r="C217" s="36">
        <v>262800.78000000003</v>
      </c>
      <c r="D217" s="36">
        <v>262800.78000000003</v>
      </c>
      <c r="E217" s="37">
        <v>1</v>
      </c>
      <c r="F217" s="36">
        <v>262800.78000000003</v>
      </c>
      <c r="G217" s="37">
        <v>1</v>
      </c>
    </row>
    <row r="218" spans="1:7" ht="15.75" x14ac:dyDescent="0.25">
      <c r="A218" s="44">
        <v>8</v>
      </c>
      <c r="B218" s="35" t="s">
        <v>93</v>
      </c>
      <c r="C218" s="36">
        <v>67056.649999999994</v>
      </c>
      <c r="D218" s="36">
        <v>67056.649999999994</v>
      </c>
      <c r="E218" s="37">
        <v>1</v>
      </c>
      <c r="F218" s="36">
        <v>67056.649999999994</v>
      </c>
      <c r="G218" s="37">
        <v>1</v>
      </c>
    </row>
    <row r="219" spans="1:7" ht="15.75" x14ac:dyDescent="0.25">
      <c r="A219" s="44">
        <v>9</v>
      </c>
      <c r="B219" s="35" t="s">
        <v>94</v>
      </c>
      <c r="C219" s="36">
        <v>21876.13</v>
      </c>
      <c r="D219" s="36">
        <v>21876.13</v>
      </c>
      <c r="E219" s="37">
        <v>1</v>
      </c>
      <c r="F219" s="36">
        <v>21876.13</v>
      </c>
      <c r="G219" s="37">
        <v>1</v>
      </c>
    </row>
    <row r="220" spans="1:7" ht="15.75" x14ac:dyDescent="0.25">
      <c r="A220" s="44">
        <v>10</v>
      </c>
      <c r="B220" s="35" t="s">
        <v>95</v>
      </c>
      <c r="C220" s="36">
        <v>93923.02</v>
      </c>
      <c r="D220" s="36">
        <v>93923.02</v>
      </c>
      <c r="E220" s="37">
        <v>1</v>
      </c>
      <c r="F220" s="36">
        <v>93923.02</v>
      </c>
      <c r="G220" s="37">
        <v>1</v>
      </c>
    </row>
    <row r="221" spans="1:7" ht="15.75" x14ac:dyDescent="0.25">
      <c r="A221" s="44">
        <v>11</v>
      </c>
      <c r="B221" s="35" t="s">
        <v>99</v>
      </c>
      <c r="C221" s="36">
        <v>1233000</v>
      </c>
      <c r="D221" s="36">
        <v>1104561.8600000001</v>
      </c>
      <c r="E221" s="37">
        <v>0.89583299999999999</v>
      </c>
      <c r="F221" s="36">
        <v>1092254.93</v>
      </c>
      <c r="G221" s="37">
        <v>0.88585199999999997</v>
      </c>
    </row>
    <row r="222" spans="1:7" ht="15.75" x14ac:dyDescent="0.25">
      <c r="A222" s="44">
        <v>12</v>
      </c>
      <c r="B222" s="35" t="s">
        <v>52</v>
      </c>
      <c r="C222" s="36">
        <v>54576</v>
      </c>
      <c r="D222" s="36">
        <v>43601.9</v>
      </c>
      <c r="E222" s="37">
        <v>0.79892099999999999</v>
      </c>
      <c r="F222" s="36">
        <v>27777.9</v>
      </c>
      <c r="G222" s="37">
        <v>0.50897599999999998</v>
      </c>
    </row>
    <row r="223" spans="1:7" ht="15.75" x14ac:dyDescent="0.25">
      <c r="A223" s="44">
        <v>13</v>
      </c>
      <c r="B223" s="35" t="s">
        <v>80</v>
      </c>
      <c r="C223" s="36">
        <v>6795000</v>
      </c>
      <c r="D223" s="36">
        <v>4049912.87</v>
      </c>
      <c r="E223" s="37">
        <v>0.59601400000000004</v>
      </c>
      <c r="F223" s="36">
        <v>3077557.08</v>
      </c>
      <c r="G223" s="37">
        <v>0.45291500000000001</v>
      </c>
    </row>
    <row r="224" spans="1:7" ht="15.75" x14ac:dyDescent="0.25">
      <c r="A224" s="44">
        <v>14</v>
      </c>
      <c r="B224" s="35" t="s">
        <v>53</v>
      </c>
      <c r="C224" s="36">
        <v>10664147.4</v>
      </c>
      <c r="D224" s="36">
        <v>5294493.16</v>
      </c>
      <c r="E224" s="37">
        <v>0.49647599999999997</v>
      </c>
      <c r="F224" s="36">
        <v>4778249.03</v>
      </c>
      <c r="G224" s="37">
        <v>0.44806699999999999</v>
      </c>
    </row>
    <row r="225" spans="1:7" ht="15.75" x14ac:dyDescent="0.25">
      <c r="A225" s="44">
        <v>15</v>
      </c>
      <c r="B225" s="35" t="s">
        <v>54</v>
      </c>
      <c r="C225" s="36">
        <v>2475586.11</v>
      </c>
      <c r="D225" s="36">
        <v>1137458.3700000001</v>
      </c>
      <c r="E225" s="37">
        <v>0.45946999999999999</v>
      </c>
      <c r="F225" s="36">
        <v>1073437.6499999999</v>
      </c>
      <c r="G225" s="37">
        <v>0.43360900000000002</v>
      </c>
    </row>
    <row r="226" spans="1:7" ht="15.75" x14ac:dyDescent="0.25">
      <c r="A226" s="44">
        <v>16</v>
      </c>
      <c r="B226" s="35" t="s">
        <v>44</v>
      </c>
      <c r="C226" s="36">
        <v>79342160.870000005</v>
      </c>
      <c r="D226" s="36">
        <v>43354252.649999999</v>
      </c>
      <c r="E226" s="37">
        <v>0.54642100000000005</v>
      </c>
      <c r="F226" s="36">
        <v>34089125.840000004</v>
      </c>
      <c r="G226" s="37">
        <v>0.429647</v>
      </c>
    </row>
    <row r="227" spans="1:7" ht="15.75" x14ac:dyDescent="0.25">
      <c r="A227" s="44">
        <v>17</v>
      </c>
      <c r="B227" s="35" t="s">
        <v>45</v>
      </c>
      <c r="C227" s="36">
        <v>36733383.340000004</v>
      </c>
      <c r="D227" s="36">
        <v>20923195.379999999</v>
      </c>
      <c r="E227" s="37">
        <v>0.56959599999999999</v>
      </c>
      <c r="F227" s="36">
        <v>15163575.060000001</v>
      </c>
      <c r="G227" s="37">
        <v>0.41280099999999997</v>
      </c>
    </row>
    <row r="228" spans="1:7" ht="15.75" x14ac:dyDescent="0.25">
      <c r="A228" s="44">
        <v>18</v>
      </c>
      <c r="B228" s="35" t="s">
        <v>46</v>
      </c>
      <c r="C228" s="36">
        <v>196217879.87</v>
      </c>
      <c r="D228" s="36">
        <v>154970099.16999999</v>
      </c>
      <c r="E228" s="37">
        <v>0.78978599999999999</v>
      </c>
      <c r="F228" s="36">
        <v>77934902.170000002</v>
      </c>
      <c r="G228" s="37">
        <v>0.39718599999999998</v>
      </c>
    </row>
    <row r="229" spans="1:7" ht="15.75" x14ac:dyDescent="0.25">
      <c r="A229" s="44">
        <v>19</v>
      </c>
      <c r="B229" s="35" t="s">
        <v>96</v>
      </c>
      <c r="C229" s="36">
        <v>180000</v>
      </c>
      <c r="D229" s="36">
        <v>84068.91</v>
      </c>
      <c r="E229" s="37">
        <v>0.46704899999999999</v>
      </c>
      <c r="F229" s="36">
        <v>67239.570000000007</v>
      </c>
      <c r="G229" s="37">
        <v>0.37355300000000002</v>
      </c>
    </row>
    <row r="230" spans="1:7" ht="15.75" x14ac:dyDescent="0.25">
      <c r="A230" s="44">
        <v>20</v>
      </c>
      <c r="B230" s="35" t="s">
        <v>49</v>
      </c>
      <c r="C230" s="36">
        <v>304807426.88999999</v>
      </c>
      <c r="D230" s="36">
        <v>129482687.62</v>
      </c>
      <c r="E230" s="37">
        <v>0.42480200000000001</v>
      </c>
      <c r="F230" s="36">
        <v>113784363.16</v>
      </c>
      <c r="G230" s="37">
        <v>0.37329899999999999</v>
      </c>
    </row>
    <row r="231" spans="1:7" ht="15.75" x14ac:dyDescent="0.25">
      <c r="A231" s="44">
        <v>21</v>
      </c>
      <c r="B231" s="35" t="s">
        <v>60</v>
      </c>
      <c r="C231" s="36">
        <v>6735458.1399999997</v>
      </c>
      <c r="D231" s="36">
        <v>3313021.23</v>
      </c>
      <c r="E231" s="37">
        <v>0.49187799999999998</v>
      </c>
      <c r="F231" s="36">
        <v>2475659.5499999998</v>
      </c>
      <c r="G231" s="37">
        <v>0.36755599999999999</v>
      </c>
    </row>
    <row r="232" spans="1:7" ht="15.75" x14ac:dyDescent="0.25">
      <c r="A232" s="44">
        <v>22</v>
      </c>
      <c r="B232" s="35" t="s">
        <v>61</v>
      </c>
      <c r="C232" s="36">
        <v>13310143</v>
      </c>
      <c r="D232" s="36">
        <v>6493330.2599999998</v>
      </c>
      <c r="E232" s="37">
        <v>0.487848</v>
      </c>
      <c r="F232" s="36">
        <v>4837198.22</v>
      </c>
      <c r="G232" s="37">
        <v>0.36342200000000002</v>
      </c>
    </row>
    <row r="233" spans="1:7" ht="15.75" x14ac:dyDescent="0.25">
      <c r="A233" s="44">
        <v>23</v>
      </c>
      <c r="B233" s="35" t="s">
        <v>62</v>
      </c>
      <c r="C233" s="36">
        <v>3935840.3</v>
      </c>
      <c r="D233" s="36">
        <v>1668789.98</v>
      </c>
      <c r="E233" s="37">
        <v>0.42399799999999999</v>
      </c>
      <c r="F233" s="36">
        <v>1411787.01</v>
      </c>
      <c r="G233" s="37">
        <v>0.35870000000000002</v>
      </c>
    </row>
    <row r="234" spans="1:7" ht="15.75" x14ac:dyDescent="0.25">
      <c r="A234" s="44">
        <v>24</v>
      </c>
      <c r="B234" s="35" t="s">
        <v>68</v>
      </c>
      <c r="C234" s="36">
        <v>64157834.829999998</v>
      </c>
      <c r="D234" s="36">
        <v>29924043.100000001</v>
      </c>
      <c r="E234" s="37">
        <v>0.46641300000000002</v>
      </c>
      <c r="F234" s="36">
        <v>22512979.5</v>
      </c>
      <c r="G234" s="37">
        <v>0.35089999999999999</v>
      </c>
    </row>
    <row r="235" spans="1:7" ht="15.75" x14ac:dyDescent="0.25">
      <c r="A235" s="44">
        <v>25</v>
      </c>
      <c r="B235" s="35" t="s">
        <v>74</v>
      </c>
      <c r="C235" s="36">
        <v>2130504.4900000002</v>
      </c>
      <c r="D235" s="36">
        <v>1393987.11</v>
      </c>
      <c r="E235" s="37">
        <v>0.65429899999999996</v>
      </c>
      <c r="F235" s="36">
        <v>735720.78</v>
      </c>
      <c r="G235" s="37">
        <v>0.345327</v>
      </c>
    </row>
    <row r="236" spans="1:7" ht="15.75" x14ac:dyDescent="0.25">
      <c r="A236" s="44">
        <v>26</v>
      </c>
      <c r="B236" s="35" t="s">
        <v>69</v>
      </c>
      <c r="C236" s="36">
        <v>231188936.30000001</v>
      </c>
      <c r="D236" s="36">
        <v>125589569.98</v>
      </c>
      <c r="E236" s="37">
        <v>0.54323299999999997</v>
      </c>
      <c r="F236" s="36">
        <v>79079030.090000004</v>
      </c>
      <c r="G236" s="37">
        <v>0.34205400000000002</v>
      </c>
    </row>
    <row r="237" spans="1:7" ht="15.75" x14ac:dyDescent="0.25">
      <c r="A237" s="44">
        <v>27</v>
      </c>
      <c r="B237" s="35" t="s">
        <v>81</v>
      </c>
      <c r="C237" s="36">
        <v>5023406.87</v>
      </c>
      <c r="D237" s="36">
        <v>1807725.2</v>
      </c>
      <c r="E237" s="37">
        <v>0.35986000000000001</v>
      </c>
      <c r="F237" s="36">
        <v>1708825.2</v>
      </c>
      <c r="G237" s="37">
        <v>0.340173</v>
      </c>
    </row>
    <row r="238" spans="1:7" ht="15.75" x14ac:dyDescent="0.25">
      <c r="A238" s="44">
        <v>28</v>
      </c>
      <c r="B238" s="35" t="s">
        <v>63</v>
      </c>
      <c r="C238" s="36">
        <v>8144551.7000000002</v>
      </c>
      <c r="D238" s="36">
        <v>4898116.63</v>
      </c>
      <c r="E238" s="37">
        <v>0.60139799999999999</v>
      </c>
      <c r="F238" s="36">
        <v>2766290.31</v>
      </c>
      <c r="G238" s="37">
        <v>0.33964899999999998</v>
      </c>
    </row>
    <row r="239" spans="1:7" ht="15.75" x14ac:dyDescent="0.25">
      <c r="A239" s="44">
        <v>29</v>
      </c>
      <c r="B239" s="35" t="s">
        <v>104</v>
      </c>
      <c r="C239" s="36">
        <v>988526.19</v>
      </c>
      <c r="D239" s="36">
        <v>333437.53000000003</v>
      </c>
      <c r="E239" s="37">
        <v>0.337308</v>
      </c>
      <c r="F239" s="36">
        <v>333437.53000000003</v>
      </c>
      <c r="G239" s="37">
        <v>0.337308</v>
      </c>
    </row>
    <row r="240" spans="1:7" ht="15.75" x14ac:dyDescent="0.25">
      <c r="A240" s="44">
        <v>30</v>
      </c>
      <c r="B240" s="35" t="s">
        <v>50</v>
      </c>
      <c r="C240" s="36">
        <v>6758608.4900000002</v>
      </c>
      <c r="D240" s="36">
        <v>2468706.87</v>
      </c>
      <c r="E240" s="37">
        <v>0.36526900000000001</v>
      </c>
      <c r="F240" s="36">
        <v>2277702.42</v>
      </c>
      <c r="G240" s="37">
        <v>0.33700799999999997</v>
      </c>
    </row>
    <row r="241" spans="1:7" ht="15.75" x14ac:dyDescent="0.25">
      <c r="A241" s="44">
        <v>31</v>
      </c>
      <c r="B241" s="35" t="s">
        <v>70</v>
      </c>
      <c r="C241" s="36">
        <v>94441528.560000002</v>
      </c>
      <c r="D241" s="36">
        <v>42440280.770000003</v>
      </c>
      <c r="E241" s="37">
        <v>0.449382</v>
      </c>
      <c r="F241" s="36">
        <v>31016794.109999999</v>
      </c>
      <c r="G241" s="37">
        <v>0.32842300000000002</v>
      </c>
    </row>
    <row r="242" spans="1:7" ht="15.75" x14ac:dyDescent="0.25">
      <c r="A242" s="44">
        <v>32</v>
      </c>
      <c r="B242" s="35" t="s">
        <v>75</v>
      </c>
      <c r="C242" s="36">
        <v>4539008.91</v>
      </c>
      <c r="D242" s="36">
        <v>1848802.69</v>
      </c>
      <c r="E242" s="37">
        <v>0.40731400000000001</v>
      </c>
      <c r="F242" s="36">
        <v>1458882.73</v>
      </c>
      <c r="G242" s="37">
        <v>0.32140999999999997</v>
      </c>
    </row>
    <row r="243" spans="1:7" ht="15.75" x14ac:dyDescent="0.25">
      <c r="A243" s="44">
        <v>33</v>
      </c>
      <c r="B243" s="35" t="s">
        <v>55</v>
      </c>
      <c r="C243" s="36">
        <v>35561095.899999999</v>
      </c>
      <c r="D243" s="36">
        <v>21063533.98</v>
      </c>
      <c r="E243" s="37">
        <v>0.59231999999999996</v>
      </c>
      <c r="F243" s="36">
        <v>11165334.210000001</v>
      </c>
      <c r="G243" s="37">
        <v>0.31397599999999998</v>
      </c>
    </row>
    <row r="244" spans="1:7" ht="15.75" x14ac:dyDescent="0.25">
      <c r="A244" s="44">
        <v>34</v>
      </c>
      <c r="B244" s="35" t="s">
        <v>76</v>
      </c>
      <c r="C244" s="36">
        <v>1677825.71</v>
      </c>
      <c r="D244" s="36">
        <v>889381.63</v>
      </c>
      <c r="E244" s="37">
        <v>0.53008</v>
      </c>
      <c r="F244" s="36">
        <v>525168.81000000006</v>
      </c>
      <c r="G244" s="37">
        <v>0.31300600000000001</v>
      </c>
    </row>
    <row r="245" spans="1:7" ht="15.75" x14ac:dyDescent="0.25">
      <c r="A245" s="44">
        <v>35</v>
      </c>
      <c r="B245" s="35" t="s">
        <v>71</v>
      </c>
      <c r="C245" s="36">
        <v>88138490.319999993</v>
      </c>
      <c r="D245" s="36">
        <v>55841036.82</v>
      </c>
      <c r="E245" s="37">
        <v>0.63356000000000001</v>
      </c>
      <c r="F245" s="36">
        <v>27031217.57</v>
      </c>
      <c r="G245" s="37">
        <v>0.30669000000000002</v>
      </c>
    </row>
    <row r="246" spans="1:7" ht="15.75" x14ac:dyDescent="0.25">
      <c r="A246" s="44">
        <v>36</v>
      </c>
      <c r="B246" s="35" t="s">
        <v>56</v>
      </c>
      <c r="C246" s="36">
        <v>114000</v>
      </c>
      <c r="D246" s="36">
        <v>82539.56</v>
      </c>
      <c r="E246" s="37">
        <v>0.72403099999999998</v>
      </c>
      <c r="F246" s="36">
        <v>33160</v>
      </c>
      <c r="G246" s="37">
        <v>0.290877</v>
      </c>
    </row>
    <row r="247" spans="1:7" ht="15.75" x14ac:dyDescent="0.25">
      <c r="A247" s="44">
        <v>37</v>
      </c>
      <c r="B247" s="35" t="s">
        <v>100</v>
      </c>
      <c r="C247" s="36">
        <v>82934960.25</v>
      </c>
      <c r="D247" s="36">
        <v>36919458.280000001</v>
      </c>
      <c r="E247" s="37">
        <v>0.445162</v>
      </c>
      <c r="F247" s="36">
        <v>23102599.82</v>
      </c>
      <c r="G247" s="37">
        <v>0.27856300000000001</v>
      </c>
    </row>
    <row r="248" spans="1:7" ht="15.75" x14ac:dyDescent="0.25">
      <c r="A248" s="44">
        <v>38</v>
      </c>
      <c r="B248" s="35" t="s">
        <v>84</v>
      </c>
      <c r="C248" s="36">
        <v>3500000</v>
      </c>
      <c r="D248" s="36">
        <v>1656682.59</v>
      </c>
      <c r="E248" s="37">
        <v>0.47333799999999998</v>
      </c>
      <c r="F248" s="36">
        <v>957572.69</v>
      </c>
      <c r="G248" s="37">
        <v>0.273592</v>
      </c>
    </row>
    <row r="249" spans="1:7" ht="15.75" x14ac:dyDescent="0.25">
      <c r="A249" s="44">
        <v>39</v>
      </c>
      <c r="B249" s="35" t="s">
        <v>77</v>
      </c>
      <c r="C249" s="36">
        <v>1893054.02</v>
      </c>
      <c r="D249" s="36">
        <v>929126.09</v>
      </c>
      <c r="E249" s="37">
        <v>0.49080800000000002</v>
      </c>
      <c r="F249" s="36">
        <v>506699.58</v>
      </c>
      <c r="G249" s="37">
        <v>0.26766299999999998</v>
      </c>
    </row>
    <row r="250" spans="1:7" ht="15.75" x14ac:dyDescent="0.25">
      <c r="A250" s="44">
        <v>40</v>
      </c>
      <c r="B250" s="35" t="s">
        <v>64</v>
      </c>
      <c r="C250" s="36">
        <v>9856803.7200000007</v>
      </c>
      <c r="D250" s="36">
        <v>3391363.81</v>
      </c>
      <c r="E250" s="37">
        <v>0.34406300000000001</v>
      </c>
      <c r="F250" s="36">
        <v>2616084.5699999998</v>
      </c>
      <c r="G250" s="37">
        <v>0.26540900000000001</v>
      </c>
    </row>
    <row r="251" spans="1:7" ht="15.75" x14ac:dyDescent="0.25">
      <c r="A251" s="44">
        <v>41</v>
      </c>
      <c r="B251" s="35" t="s">
        <v>57</v>
      </c>
      <c r="C251" s="36">
        <v>75000</v>
      </c>
      <c r="D251" s="36">
        <v>19133.900000000001</v>
      </c>
      <c r="E251" s="37">
        <v>0.25511899999999998</v>
      </c>
      <c r="F251" s="36">
        <v>19133.900000000001</v>
      </c>
      <c r="G251" s="37">
        <v>0.25511899999999998</v>
      </c>
    </row>
    <row r="252" spans="1:7" ht="15.75" x14ac:dyDescent="0.25">
      <c r="A252" s="44">
        <v>42</v>
      </c>
      <c r="B252" s="35" t="s">
        <v>97</v>
      </c>
      <c r="C252" s="36">
        <v>17671816.030000001</v>
      </c>
      <c r="D252" s="36">
        <v>10405151.300000001</v>
      </c>
      <c r="E252" s="37">
        <v>0.58879899999999996</v>
      </c>
      <c r="F252" s="36">
        <v>4257537.8899999997</v>
      </c>
      <c r="G252" s="37">
        <v>0.240922</v>
      </c>
    </row>
    <row r="253" spans="1:7" ht="15.75" x14ac:dyDescent="0.25">
      <c r="A253" s="44">
        <v>43</v>
      </c>
      <c r="B253" s="35" t="s">
        <v>65</v>
      </c>
      <c r="C253" s="36">
        <v>6184567.8799999999</v>
      </c>
      <c r="D253" s="36">
        <v>2220987.34</v>
      </c>
      <c r="E253" s="37">
        <v>0.35911799999999999</v>
      </c>
      <c r="F253" s="36">
        <v>1454573.26</v>
      </c>
      <c r="G253" s="37">
        <v>0.23519399999999999</v>
      </c>
    </row>
    <row r="254" spans="1:7" ht="15.75" x14ac:dyDescent="0.25">
      <c r="A254" s="44">
        <v>44</v>
      </c>
      <c r="B254" s="35" t="s">
        <v>47</v>
      </c>
      <c r="C254" s="36">
        <v>1398944.12</v>
      </c>
      <c r="D254" s="36">
        <v>550171.14</v>
      </c>
      <c r="E254" s="37">
        <v>0.39327600000000001</v>
      </c>
      <c r="F254" s="36">
        <v>303022.87</v>
      </c>
      <c r="G254" s="37">
        <v>0.21660799999999999</v>
      </c>
    </row>
    <row r="255" spans="1:7" ht="15.75" x14ac:dyDescent="0.25">
      <c r="A255" s="44">
        <v>45</v>
      </c>
      <c r="B255" s="35" t="s">
        <v>107</v>
      </c>
      <c r="C255" s="36">
        <v>22972224.719999999</v>
      </c>
      <c r="D255" s="36">
        <v>9473015.3399999999</v>
      </c>
      <c r="E255" s="37">
        <v>0.41236800000000001</v>
      </c>
      <c r="F255" s="36">
        <v>4762961.8</v>
      </c>
      <c r="G255" s="37">
        <v>0.20733599999999999</v>
      </c>
    </row>
    <row r="256" spans="1:7" ht="15.75" x14ac:dyDescent="0.25">
      <c r="A256" s="44">
        <v>46</v>
      </c>
      <c r="B256" s="35" t="s">
        <v>101</v>
      </c>
      <c r="C256" s="36">
        <v>3224403.37</v>
      </c>
      <c r="D256" s="36">
        <v>1330904.1299999999</v>
      </c>
      <c r="E256" s="37">
        <v>0.41276000000000002</v>
      </c>
      <c r="F256" s="36">
        <v>646172.68000000005</v>
      </c>
      <c r="G256" s="37">
        <v>0.200401</v>
      </c>
    </row>
    <row r="257" spans="1:7" ht="15.75" x14ac:dyDescent="0.25">
      <c r="A257" s="44">
        <v>47</v>
      </c>
      <c r="B257" s="35" t="s">
        <v>105</v>
      </c>
      <c r="C257" s="36">
        <v>1820000</v>
      </c>
      <c r="D257" s="36">
        <v>546778.57999999996</v>
      </c>
      <c r="E257" s="37">
        <v>0.30042799999999997</v>
      </c>
      <c r="F257" s="36">
        <v>350718.84</v>
      </c>
      <c r="G257" s="37">
        <v>0.19270300000000001</v>
      </c>
    </row>
    <row r="258" spans="1:7" ht="15.75" x14ac:dyDescent="0.25">
      <c r="A258" s="44">
        <v>48</v>
      </c>
      <c r="B258" s="35" t="s">
        <v>102</v>
      </c>
      <c r="C258" s="36">
        <v>21647346.329999998</v>
      </c>
      <c r="D258" s="36">
        <v>8656877.9900000002</v>
      </c>
      <c r="E258" s="37">
        <v>0.39990500000000001</v>
      </c>
      <c r="F258" s="36">
        <v>4098549.18</v>
      </c>
      <c r="G258" s="37">
        <v>0.189333</v>
      </c>
    </row>
    <row r="259" spans="1:7" ht="15.75" x14ac:dyDescent="0.25">
      <c r="A259" s="44">
        <v>49</v>
      </c>
      <c r="B259" s="35" t="s">
        <v>72</v>
      </c>
      <c r="C259" s="36">
        <v>109638709.73</v>
      </c>
      <c r="D259" s="36">
        <v>66337533.659999996</v>
      </c>
      <c r="E259" s="37">
        <v>0.60505600000000004</v>
      </c>
      <c r="F259" s="36">
        <v>18795288.609999999</v>
      </c>
      <c r="G259" s="37">
        <v>0.171429</v>
      </c>
    </row>
    <row r="260" spans="1:7" ht="15.75" x14ac:dyDescent="0.25">
      <c r="A260" s="44">
        <v>50</v>
      </c>
      <c r="B260" s="35" t="s">
        <v>82</v>
      </c>
      <c r="C260" s="36">
        <v>10697566.42</v>
      </c>
      <c r="D260" s="36">
        <v>2232069</v>
      </c>
      <c r="E260" s="37">
        <v>0.208652</v>
      </c>
      <c r="F260" s="36">
        <v>1812577</v>
      </c>
      <c r="G260" s="37">
        <v>0.16943800000000001</v>
      </c>
    </row>
    <row r="261" spans="1:7" ht="15.75" x14ac:dyDescent="0.25">
      <c r="A261" s="44">
        <v>51</v>
      </c>
      <c r="B261" s="35" t="s">
        <v>114</v>
      </c>
      <c r="C261" s="36">
        <v>255246.1</v>
      </c>
      <c r="D261" s="36">
        <v>49178.74</v>
      </c>
      <c r="E261" s="37">
        <v>0.19267200000000001</v>
      </c>
      <c r="F261" s="36">
        <v>42218.74</v>
      </c>
      <c r="G261" s="37">
        <v>0.165404</v>
      </c>
    </row>
    <row r="262" spans="1:7" ht="15.75" x14ac:dyDescent="0.25">
      <c r="A262" s="44">
        <v>52</v>
      </c>
      <c r="B262" s="35" t="s">
        <v>117</v>
      </c>
      <c r="C262" s="36">
        <v>5672978.3899999997</v>
      </c>
      <c r="D262" s="36">
        <v>2514958.0499999998</v>
      </c>
      <c r="E262" s="37">
        <v>0.44332199999999999</v>
      </c>
      <c r="F262" s="36">
        <v>891226.41</v>
      </c>
      <c r="G262" s="37">
        <v>0.15709999999999999</v>
      </c>
    </row>
    <row r="263" spans="1:7" ht="15.75" x14ac:dyDescent="0.25">
      <c r="A263" s="44">
        <v>53</v>
      </c>
      <c r="B263" s="35" t="s">
        <v>108</v>
      </c>
      <c r="C263" s="36">
        <v>334861.65999999997</v>
      </c>
      <c r="D263" s="36">
        <v>182563.86</v>
      </c>
      <c r="E263" s="37">
        <v>0.54519200000000001</v>
      </c>
      <c r="F263" s="36">
        <v>50407.8</v>
      </c>
      <c r="G263" s="37">
        <v>0.150533</v>
      </c>
    </row>
    <row r="264" spans="1:7" ht="15.75" x14ac:dyDescent="0.25">
      <c r="A264" s="44">
        <v>54</v>
      </c>
      <c r="B264" s="35" t="s">
        <v>112</v>
      </c>
      <c r="C264" s="36">
        <v>8679700.0099999998</v>
      </c>
      <c r="D264" s="36">
        <v>2599704.59</v>
      </c>
      <c r="E264" s="37">
        <v>0.29951499999999998</v>
      </c>
      <c r="F264" s="36">
        <v>1267682.29</v>
      </c>
      <c r="G264" s="37">
        <v>0.14605099999999999</v>
      </c>
    </row>
    <row r="265" spans="1:7" ht="15.75" x14ac:dyDescent="0.25">
      <c r="A265" s="44">
        <v>55</v>
      </c>
      <c r="B265" s="35" t="s">
        <v>118</v>
      </c>
      <c r="C265" s="36">
        <v>4818688.6100000003</v>
      </c>
      <c r="D265" s="36">
        <v>1849575.87</v>
      </c>
      <c r="E265" s="37">
        <v>0.38383400000000001</v>
      </c>
      <c r="F265" s="36">
        <v>695712.15</v>
      </c>
      <c r="G265" s="37">
        <v>0.14437800000000001</v>
      </c>
    </row>
    <row r="266" spans="1:7" ht="15.75" x14ac:dyDescent="0.25">
      <c r="A266" s="44">
        <v>56</v>
      </c>
      <c r="B266" s="35" t="s">
        <v>115</v>
      </c>
      <c r="C266" s="36">
        <v>500810</v>
      </c>
      <c r="D266" s="36">
        <v>114205</v>
      </c>
      <c r="E266" s="37">
        <v>0.22804099999999999</v>
      </c>
      <c r="F266" s="36">
        <v>64902</v>
      </c>
      <c r="G266" s="37">
        <v>0.12959399999999999</v>
      </c>
    </row>
    <row r="267" spans="1:7" ht="15.75" x14ac:dyDescent="0.25">
      <c r="A267" s="44">
        <v>57</v>
      </c>
      <c r="B267" s="35" t="s">
        <v>119</v>
      </c>
      <c r="C267" s="36">
        <v>6279755.9199999999</v>
      </c>
      <c r="D267" s="36">
        <v>2099705.87</v>
      </c>
      <c r="E267" s="37">
        <v>0.33436100000000002</v>
      </c>
      <c r="F267" s="36">
        <v>804049.46</v>
      </c>
      <c r="G267" s="37">
        <v>0.12803800000000001</v>
      </c>
    </row>
    <row r="268" spans="1:7" ht="15.75" x14ac:dyDescent="0.25">
      <c r="A268" s="44">
        <v>58</v>
      </c>
      <c r="B268" s="35" t="s">
        <v>109</v>
      </c>
      <c r="C268" s="36">
        <v>26796974.510000002</v>
      </c>
      <c r="D268" s="36">
        <v>5427632.3099999996</v>
      </c>
      <c r="E268" s="37">
        <v>0.202546</v>
      </c>
      <c r="F268" s="36">
        <v>2935153.06</v>
      </c>
      <c r="G268" s="37">
        <v>0.10953300000000001</v>
      </c>
    </row>
    <row r="269" spans="1:7" ht="15.75" x14ac:dyDescent="0.25">
      <c r="A269" s="44">
        <v>59</v>
      </c>
      <c r="B269" s="35" t="s">
        <v>120</v>
      </c>
      <c r="C269" s="36">
        <v>6235048.1600000001</v>
      </c>
      <c r="D269" s="36">
        <v>2738149.98</v>
      </c>
      <c r="E269" s="37">
        <v>0.43915500000000002</v>
      </c>
      <c r="F269" s="36">
        <v>603079.56000000006</v>
      </c>
      <c r="G269" s="37">
        <v>9.6724000000000004E-2</v>
      </c>
    </row>
    <row r="270" spans="1:7" ht="15.75" x14ac:dyDescent="0.25">
      <c r="A270" s="44">
        <v>60</v>
      </c>
      <c r="B270" s="35" t="s">
        <v>121</v>
      </c>
      <c r="C270" s="36">
        <v>5077567.4000000004</v>
      </c>
      <c r="D270" s="36">
        <v>1005995.31</v>
      </c>
      <c r="E270" s="37">
        <v>0.198125</v>
      </c>
      <c r="F270" s="36">
        <v>475510.74</v>
      </c>
      <c r="G270" s="37">
        <v>9.3648999999999996E-2</v>
      </c>
    </row>
    <row r="271" spans="1:7" ht="15.75" x14ac:dyDescent="0.25">
      <c r="A271" s="44">
        <v>61</v>
      </c>
      <c r="B271" s="35" t="s">
        <v>122</v>
      </c>
      <c r="C271" s="36">
        <v>1522207.38</v>
      </c>
      <c r="D271" s="36">
        <v>267019.03000000003</v>
      </c>
      <c r="E271" s="37">
        <v>0.17541599999999999</v>
      </c>
      <c r="F271" s="36">
        <v>140031.28</v>
      </c>
      <c r="G271" s="37">
        <v>9.1992000000000004E-2</v>
      </c>
    </row>
    <row r="272" spans="1:7" ht="15.75" x14ac:dyDescent="0.25">
      <c r="A272" s="44">
        <v>62</v>
      </c>
      <c r="B272" s="35" t="s">
        <v>48</v>
      </c>
      <c r="C272" s="36">
        <v>3200000</v>
      </c>
      <c r="D272" s="36">
        <v>1406079.51</v>
      </c>
      <c r="E272" s="37">
        <v>0.43940000000000001</v>
      </c>
      <c r="F272" s="36">
        <v>282965.95</v>
      </c>
      <c r="G272" s="37">
        <v>8.8427000000000006E-2</v>
      </c>
    </row>
    <row r="273" spans="1:7" ht="15.75" x14ac:dyDescent="0.25">
      <c r="A273" s="44">
        <v>63</v>
      </c>
      <c r="B273" s="35" t="s">
        <v>78</v>
      </c>
      <c r="C273" s="36">
        <v>956341.9</v>
      </c>
      <c r="D273" s="36">
        <v>264956.40000000002</v>
      </c>
      <c r="E273" s="37">
        <v>0.27705200000000002</v>
      </c>
      <c r="F273" s="36">
        <v>74907.320000000007</v>
      </c>
      <c r="G273" s="37">
        <v>7.8326999999999994E-2</v>
      </c>
    </row>
    <row r="274" spans="1:7" ht="15.75" x14ac:dyDescent="0.25">
      <c r="A274" s="44">
        <v>64</v>
      </c>
      <c r="B274" s="35" t="s">
        <v>123</v>
      </c>
      <c r="C274" s="36">
        <v>5286322.4000000004</v>
      </c>
      <c r="D274" s="36">
        <v>1161912.52</v>
      </c>
      <c r="E274" s="37">
        <v>0.21979599999999999</v>
      </c>
      <c r="F274" s="36">
        <v>394643.5</v>
      </c>
      <c r="G274" s="37">
        <v>7.4653999999999998E-2</v>
      </c>
    </row>
    <row r="275" spans="1:7" ht="15.75" x14ac:dyDescent="0.25">
      <c r="A275" s="44">
        <v>65</v>
      </c>
      <c r="B275" s="35" t="s">
        <v>124</v>
      </c>
      <c r="C275" s="36">
        <v>5766534.1500000004</v>
      </c>
      <c r="D275" s="36">
        <v>1318357.23</v>
      </c>
      <c r="E275" s="37">
        <v>0.22862199999999999</v>
      </c>
      <c r="F275" s="36">
        <v>429690.06</v>
      </c>
      <c r="G275" s="37">
        <v>7.4513999999999997E-2</v>
      </c>
    </row>
    <row r="276" spans="1:7" ht="15.75" x14ac:dyDescent="0.25">
      <c r="A276" s="44">
        <v>66</v>
      </c>
      <c r="B276" s="35" t="s">
        <v>125</v>
      </c>
      <c r="C276" s="36">
        <v>6803103.3200000003</v>
      </c>
      <c r="D276" s="36">
        <v>1956930.3</v>
      </c>
      <c r="E276" s="37">
        <v>0.28765299999999999</v>
      </c>
      <c r="F276" s="36">
        <v>466005.39</v>
      </c>
      <c r="G276" s="37">
        <v>6.8499000000000004E-2</v>
      </c>
    </row>
    <row r="277" spans="1:7" ht="15.75" x14ac:dyDescent="0.25">
      <c r="A277" s="44">
        <v>67</v>
      </c>
      <c r="B277" s="35" t="s">
        <v>126</v>
      </c>
      <c r="C277" s="36">
        <v>6916223.79</v>
      </c>
      <c r="D277" s="36">
        <v>1332617.51</v>
      </c>
      <c r="E277" s="37">
        <v>0.19267999999999999</v>
      </c>
      <c r="F277" s="36">
        <v>465387.39</v>
      </c>
      <c r="G277" s="37">
        <v>6.7289000000000002E-2</v>
      </c>
    </row>
    <row r="278" spans="1:7" ht="15.75" x14ac:dyDescent="0.25">
      <c r="A278" s="44">
        <v>68</v>
      </c>
      <c r="B278" s="35" t="s">
        <v>66</v>
      </c>
      <c r="C278" s="36">
        <v>717498.4</v>
      </c>
      <c r="D278" s="36">
        <v>59460</v>
      </c>
      <c r="E278" s="37">
        <v>8.2871E-2</v>
      </c>
      <c r="F278" s="36">
        <v>41970</v>
      </c>
      <c r="G278" s="37">
        <v>5.8494999999999998E-2</v>
      </c>
    </row>
    <row r="279" spans="1:7" ht="15.75" x14ac:dyDescent="0.25">
      <c r="A279" s="44">
        <v>69</v>
      </c>
      <c r="B279" s="35" t="s">
        <v>127</v>
      </c>
      <c r="C279" s="36">
        <v>2071851.78</v>
      </c>
      <c r="D279" s="36">
        <v>234830.41</v>
      </c>
      <c r="E279" s="37">
        <v>0.113343</v>
      </c>
      <c r="F279" s="36">
        <v>101978.07</v>
      </c>
      <c r="G279" s="37">
        <v>4.9221000000000001E-2</v>
      </c>
    </row>
    <row r="280" spans="1:7" ht="15.75" x14ac:dyDescent="0.25">
      <c r="A280" s="44">
        <v>70</v>
      </c>
      <c r="B280" s="35" t="s">
        <v>110</v>
      </c>
      <c r="C280" s="36">
        <v>947154.55</v>
      </c>
      <c r="D280" s="36">
        <v>119532.11</v>
      </c>
      <c r="E280" s="37">
        <v>0.12620100000000001</v>
      </c>
      <c r="F280" s="36">
        <v>42143.81</v>
      </c>
      <c r="G280" s="37">
        <v>4.4495E-2</v>
      </c>
    </row>
    <row r="281" spans="1:7" ht="15.75" x14ac:dyDescent="0.25">
      <c r="A281" s="44">
        <v>71</v>
      </c>
      <c r="B281" s="35" t="s">
        <v>58</v>
      </c>
      <c r="C281" s="36">
        <v>10000</v>
      </c>
      <c r="D281" s="36">
        <v>0</v>
      </c>
      <c r="E281" s="37">
        <v>0</v>
      </c>
      <c r="F281" s="36">
        <v>0</v>
      </c>
      <c r="G281" s="37">
        <v>0</v>
      </c>
    </row>
    <row r="282" spans="1:7" x14ac:dyDescent="0.25">
      <c r="A282" s="87" t="s">
        <v>128</v>
      </c>
      <c r="B282" s="88"/>
      <c r="C282" s="41">
        <v>1598353829.27</v>
      </c>
      <c r="D282" s="41">
        <v>832513897.03999996</v>
      </c>
      <c r="E282" s="42">
        <v>0.52085700000000001</v>
      </c>
      <c r="F282" s="41">
        <v>515051472.16000003</v>
      </c>
      <c r="G282" s="42">
        <v>0.322239</v>
      </c>
    </row>
    <row r="283" spans="1:7" ht="7.15" customHeight="1" x14ac:dyDescent="0.25"/>
    <row r="286" spans="1:7" ht="15.75" x14ac:dyDescent="0.25">
      <c r="A286" s="43"/>
      <c r="B286" s="43"/>
      <c r="C286" s="43"/>
      <c r="D286" s="43"/>
      <c r="E286" s="43"/>
      <c r="F286" s="43"/>
      <c r="G286" s="43"/>
    </row>
  </sheetData>
  <mergeCells count="33">
    <mergeCell ref="A208:G208"/>
    <mergeCell ref="A209:G209"/>
    <mergeCell ref="A282:B282"/>
    <mergeCell ref="A123:G123"/>
    <mergeCell ref="A177:B177"/>
    <mergeCell ref="A183:G183"/>
    <mergeCell ref="A184:G184"/>
    <mergeCell ref="A205:B205"/>
    <mergeCell ref="A97:G97"/>
    <mergeCell ref="A98:G98"/>
    <mergeCell ref="A99:G99"/>
    <mergeCell ref="A116:B116"/>
    <mergeCell ref="A122:G122"/>
    <mergeCell ref="A70:A74"/>
    <mergeCell ref="A75:A76"/>
    <mergeCell ref="A77:A79"/>
    <mergeCell ref="A80:A91"/>
    <mergeCell ref="A92:B92"/>
    <mergeCell ref="A43:A46"/>
    <mergeCell ref="A47:A48"/>
    <mergeCell ref="A49:A61"/>
    <mergeCell ref="A62:A66"/>
    <mergeCell ref="A67:A69"/>
    <mergeCell ref="A12:A14"/>
    <mergeCell ref="A15:A22"/>
    <mergeCell ref="A23:A30"/>
    <mergeCell ref="A31:A36"/>
    <mergeCell ref="A37:A42"/>
    <mergeCell ref="A1:G1"/>
    <mergeCell ref="A2:G2"/>
    <mergeCell ref="A3:G3"/>
    <mergeCell ref="A4:G4"/>
    <mergeCell ref="A6:A11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7" fitToHeight="0" orientation="portrait" r:id="rId1"/>
  <rowBreaks count="5" manualBreakCount="5">
    <brk id="1" max="16383" man="1"/>
    <brk id="93" max="16383" man="1"/>
    <brk id="117" max="16383" man="1"/>
    <brk id="178" max="16383" man="1"/>
    <brk id="20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1"/>
  <sheetViews>
    <sheetView zoomScaleNormal="100" workbookViewId="0">
      <selection activeCell="G5" sqref="G1:G1048576"/>
    </sheetView>
  </sheetViews>
  <sheetFormatPr baseColWidth="10" defaultColWidth="8.85546875" defaultRowHeight="15" x14ac:dyDescent="0.25"/>
  <cols>
    <col min="1" max="1" width="16" customWidth="1"/>
    <col min="2" max="2" width="80" customWidth="1"/>
    <col min="3" max="4" width="20" customWidth="1"/>
    <col min="5" max="5" width="23" customWidth="1"/>
    <col min="6" max="7" width="20" customWidth="1"/>
  </cols>
  <sheetData>
    <row r="1" spans="1:7" ht="139.9" customHeight="1" x14ac:dyDescent="0.25">
      <c r="A1" s="82" t="s">
        <v>157</v>
      </c>
      <c r="B1" s="83"/>
      <c r="C1" s="83"/>
      <c r="D1" s="83"/>
      <c r="E1" s="83"/>
      <c r="F1" s="83"/>
      <c r="G1" s="83"/>
    </row>
    <row r="2" spans="1:7" x14ac:dyDescent="0.25">
      <c r="A2" s="83"/>
      <c r="B2" s="83"/>
      <c r="C2" s="83"/>
      <c r="D2" s="83"/>
      <c r="E2" s="83"/>
      <c r="F2" s="83"/>
      <c r="G2" s="83"/>
    </row>
    <row r="3" spans="1:7" x14ac:dyDescent="0.25">
      <c r="A3" s="91" t="s">
        <v>37</v>
      </c>
      <c r="B3" s="83"/>
      <c r="C3" s="83"/>
      <c r="D3" s="83"/>
      <c r="E3" s="83"/>
      <c r="F3" s="83"/>
      <c r="G3" s="83"/>
    </row>
    <row r="4" spans="1:7" x14ac:dyDescent="0.25">
      <c r="A4" s="91" t="s">
        <v>136</v>
      </c>
      <c r="B4" s="83"/>
      <c r="C4" s="83"/>
      <c r="D4" s="83"/>
      <c r="E4" s="83"/>
      <c r="F4" s="83"/>
      <c r="G4" s="83"/>
    </row>
    <row r="5" spans="1:7" ht="38.25" x14ac:dyDescent="0.25">
      <c r="A5" s="33" t="s">
        <v>39</v>
      </c>
      <c r="B5" s="34" t="s">
        <v>40</v>
      </c>
      <c r="C5" s="33" t="s">
        <v>18</v>
      </c>
      <c r="D5" s="33" t="s">
        <v>19</v>
      </c>
      <c r="E5" s="33" t="s">
        <v>41</v>
      </c>
      <c r="F5" s="33" t="s">
        <v>21</v>
      </c>
      <c r="G5" s="33" t="s">
        <v>42</v>
      </c>
    </row>
    <row r="6" spans="1:7" ht="15.75" x14ac:dyDescent="0.25">
      <c r="A6" s="85">
        <v>1</v>
      </c>
      <c r="B6" s="38" t="s">
        <v>98</v>
      </c>
      <c r="C6" s="39">
        <v>4457403.37</v>
      </c>
      <c r="D6" s="39">
        <v>2435465.9900000002</v>
      </c>
      <c r="E6" s="40">
        <v>0.54638699999999996</v>
      </c>
      <c r="F6" s="39">
        <v>1738427.61</v>
      </c>
      <c r="G6" s="40">
        <v>0.39000899999999999</v>
      </c>
    </row>
    <row r="7" spans="1:7" ht="15.75" x14ac:dyDescent="0.25">
      <c r="A7" s="86"/>
      <c r="B7" s="35" t="s">
        <v>99</v>
      </c>
      <c r="C7" s="36">
        <v>1233000</v>
      </c>
      <c r="D7" s="36">
        <v>1104561.8600000001</v>
      </c>
      <c r="E7" s="37">
        <v>0.89583299999999999</v>
      </c>
      <c r="F7" s="36">
        <v>1092254.93</v>
      </c>
      <c r="G7" s="37">
        <v>0.88585199999999997</v>
      </c>
    </row>
    <row r="8" spans="1:7" ht="15.75" x14ac:dyDescent="0.25">
      <c r="A8" s="86"/>
      <c r="B8" s="35" t="s">
        <v>101</v>
      </c>
      <c r="C8" s="36">
        <v>3224403.37</v>
      </c>
      <c r="D8" s="36">
        <v>1330904.1299999999</v>
      </c>
      <c r="E8" s="37">
        <v>0.41276000000000002</v>
      </c>
      <c r="F8" s="36">
        <v>646172.68000000005</v>
      </c>
      <c r="G8" s="37">
        <v>0.200401</v>
      </c>
    </row>
    <row r="9" spans="1:7" ht="15.75" x14ac:dyDescent="0.25">
      <c r="A9" s="85">
        <v>2</v>
      </c>
      <c r="B9" s="38" t="s">
        <v>49</v>
      </c>
      <c r="C9" s="39">
        <v>311566035.38</v>
      </c>
      <c r="D9" s="39">
        <v>131951394.48999999</v>
      </c>
      <c r="E9" s="40">
        <v>0.42351</v>
      </c>
      <c r="F9" s="39">
        <v>116062065.58</v>
      </c>
      <c r="G9" s="40">
        <v>0.37251200000000001</v>
      </c>
    </row>
    <row r="10" spans="1:7" ht="15.75" x14ac:dyDescent="0.25">
      <c r="A10" s="86"/>
      <c r="B10" s="35" t="s">
        <v>49</v>
      </c>
      <c r="C10" s="36">
        <v>304807426.88999999</v>
      </c>
      <c r="D10" s="36">
        <v>129482687.62</v>
      </c>
      <c r="E10" s="37">
        <v>0.42480200000000001</v>
      </c>
      <c r="F10" s="36">
        <v>113784363.16</v>
      </c>
      <c r="G10" s="37">
        <v>0.37329899999999999</v>
      </c>
    </row>
    <row r="11" spans="1:7" ht="15.75" x14ac:dyDescent="0.25">
      <c r="A11" s="86"/>
      <c r="B11" s="35" t="s">
        <v>50</v>
      </c>
      <c r="C11" s="36">
        <v>6758608.4900000002</v>
      </c>
      <c r="D11" s="36">
        <v>2468706.87</v>
      </c>
      <c r="E11" s="37">
        <v>0.36526900000000001</v>
      </c>
      <c r="F11" s="36">
        <v>2277702.42</v>
      </c>
      <c r="G11" s="37">
        <v>0.33700799999999997</v>
      </c>
    </row>
    <row r="12" spans="1:7" ht="15.75" x14ac:dyDescent="0.25">
      <c r="A12" s="85">
        <v>3</v>
      </c>
      <c r="B12" s="38" t="s">
        <v>43</v>
      </c>
      <c r="C12" s="39">
        <v>20707911.75</v>
      </c>
      <c r="D12" s="39">
        <v>10699766.630000001</v>
      </c>
      <c r="E12" s="40">
        <v>0.51669900000000002</v>
      </c>
      <c r="F12" s="39">
        <v>7303200.5800000001</v>
      </c>
      <c r="G12" s="40">
        <v>0.35267700000000002</v>
      </c>
    </row>
    <row r="13" spans="1:7" ht="15.75" x14ac:dyDescent="0.25">
      <c r="A13" s="86"/>
      <c r="B13" s="35" t="s">
        <v>44</v>
      </c>
      <c r="C13" s="36">
        <v>3807911.75</v>
      </c>
      <c r="D13" s="36">
        <v>1585272.02</v>
      </c>
      <c r="E13" s="37">
        <v>0.41631000000000001</v>
      </c>
      <c r="F13" s="36">
        <v>1585272.02</v>
      </c>
      <c r="G13" s="37">
        <v>0.41631000000000001</v>
      </c>
    </row>
    <row r="14" spans="1:7" ht="15.75" x14ac:dyDescent="0.25">
      <c r="A14" s="86"/>
      <c r="B14" s="35" t="s">
        <v>45</v>
      </c>
      <c r="C14" s="36">
        <v>13700000</v>
      </c>
      <c r="D14" s="36">
        <v>7708415.0999999996</v>
      </c>
      <c r="E14" s="37">
        <v>0.56265799999999999</v>
      </c>
      <c r="F14" s="36">
        <v>5434962.6100000003</v>
      </c>
      <c r="G14" s="37">
        <v>0.39671299999999998</v>
      </c>
    </row>
    <row r="15" spans="1:7" ht="15.75" x14ac:dyDescent="0.25">
      <c r="A15" s="86"/>
      <c r="B15" s="35" t="s">
        <v>48</v>
      </c>
      <c r="C15" s="36">
        <v>3200000</v>
      </c>
      <c r="D15" s="36">
        <v>1406079.51</v>
      </c>
      <c r="E15" s="37">
        <v>0.43940000000000001</v>
      </c>
      <c r="F15" s="36">
        <v>282965.95</v>
      </c>
      <c r="G15" s="37">
        <v>8.8427000000000006E-2</v>
      </c>
    </row>
    <row r="16" spans="1:7" ht="15.75" x14ac:dyDescent="0.25">
      <c r="A16" s="85">
        <v>4</v>
      </c>
      <c r="B16" s="38" t="s">
        <v>51</v>
      </c>
      <c r="C16" s="39">
        <v>48604680.409999996</v>
      </c>
      <c r="D16" s="39">
        <v>27529629.09</v>
      </c>
      <c r="E16" s="40">
        <v>0.56639899999999999</v>
      </c>
      <c r="F16" s="39">
        <v>16987705</v>
      </c>
      <c r="G16" s="40">
        <v>0.34950799999999999</v>
      </c>
    </row>
    <row r="17" spans="1:7" ht="15.75" x14ac:dyDescent="0.25">
      <c r="A17" s="86"/>
      <c r="B17" s="35" t="s">
        <v>52</v>
      </c>
      <c r="C17" s="36">
        <v>54576</v>
      </c>
      <c r="D17" s="36">
        <v>43601.9</v>
      </c>
      <c r="E17" s="37">
        <v>0.79892099999999999</v>
      </c>
      <c r="F17" s="36">
        <v>27777.9</v>
      </c>
      <c r="G17" s="37">
        <v>0.50897599999999998</v>
      </c>
    </row>
    <row r="18" spans="1:7" ht="15.75" x14ac:dyDescent="0.25">
      <c r="A18" s="86"/>
      <c r="B18" s="35" t="s">
        <v>54</v>
      </c>
      <c r="C18" s="36">
        <v>2125861.11</v>
      </c>
      <c r="D18" s="36">
        <v>1026326.59</v>
      </c>
      <c r="E18" s="37">
        <v>0.48278199999999999</v>
      </c>
      <c r="F18" s="36">
        <v>964049.96</v>
      </c>
      <c r="G18" s="37">
        <v>0.45348699999999997</v>
      </c>
    </row>
    <row r="19" spans="1:7" ht="15.75" x14ac:dyDescent="0.25">
      <c r="A19" s="86"/>
      <c r="B19" s="35" t="s">
        <v>53</v>
      </c>
      <c r="C19" s="36">
        <v>10664147.4</v>
      </c>
      <c r="D19" s="36">
        <v>5294493.16</v>
      </c>
      <c r="E19" s="37">
        <v>0.49647599999999997</v>
      </c>
      <c r="F19" s="36">
        <v>4778249.03</v>
      </c>
      <c r="G19" s="37">
        <v>0.44806699999999999</v>
      </c>
    </row>
    <row r="20" spans="1:7" ht="15.75" x14ac:dyDescent="0.25">
      <c r="A20" s="86"/>
      <c r="B20" s="35" t="s">
        <v>55</v>
      </c>
      <c r="C20" s="36">
        <v>35561095.899999999</v>
      </c>
      <c r="D20" s="36">
        <v>21063533.98</v>
      </c>
      <c r="E20" s="37">
        <v>0.59231999999999996</v>
      </c>
      <c r="F20" s="36">
        <v>11165334.210000001</v>
      </c>
      <c r="G20" s="37">
        <v>0.31397599999999998</v>
      </c>
    </row>
    <row r="21" spans="1:7" ht="15.75" x14ac:dyDescent="0.25">
      <c r="A21" s="86"/>
      <c r="B21" s="35" t="s">
        <v>56</v>
      </c>
      <c r="C21" s="36">
        <v>114000</v>
      </c>
      <c r="D21" s="36">
        <v>82539.56</v>
      </c>
      <c r="E21" s="37">
        <v>0.72403099999999998</v>
      </c>
      <c r="F21" s="36">
        <v>33160</v>
      </c>
      <c r="G21" s="37">
        <v>0.290877</v>
      </c>
    </row>
    <row r="22" spans="1:7" ht="15.75" x14ac:dyDescent="0.25">
      <c r="A22" s="86"/>
      <c r="B22" s="35" t="s">
        <v>57</v>
      </c>
      <c r="C22" s="36">
        <v>75000</v>
      </c>
      <c r="D22" s="36">
        <v>19133.900000000001</v>
      </c>
      <c r="E22" s="37">
        <v>0.25511899999999998</v>
      </c>
      <c r="F22" s="36">
        <v>19133.900000000001</v>
      </c>
      <c r="G22" s="37">
        <v>0.25511899999999998</v>
      </c>
    </row>
    <row r="23" spans="1:7" ht="15.75" x14ac:dyDescent="0.25">
      <c r="A23" s="86"/>
      <c r="B23" s="35" t="s">
        <v>58</v>
      </c>
      <c r="C23" s="36">
        <v>10000</v>
      </c>
      <c r="D23" s="36">
        <v>0</v>
      </c>
      <c r="E23" s="37">
        <v>0</v>
      </c>
      <c r="F23" s="36">
        <v>0</v>
      </c>
      <c r="G23" s="37">
        <v>0</v>
      </c>
    </row>
    <row r="24" spans="1:7" ht="15.75" x14ac:dyDescent="0.25">
      <c r="A24" s="85">
        <v>5</v>
      </c>
      <c r="B24" s="38" t="s">
        <v>79</v>
      </c>
      <c r="C24" s="39">
        <v>21247566.420000002</v>
      </c>
      <c r="D24" s="39">
        <v>7830227.5499999998</v>
      </c>
      <c r="E24" s="40">
        <v>0.36852400000000002</v>
      </c>
      <c r="F24" s="39">
        <v>6434903.3700000001</v>
      </c>
      <c r="G24" s="40">
        <v>0.30285400000000001</v>
      </c>
    </row>
    <row r="25" spans="1:7" ht="15.75" x14ac:dyDescent="0.25">
      <c r="A25" s="86"/>
      <c r="B25" s="35" t="s">
        <v>80</v>
      </c>
      <c r="C25" s="36">
        <v>6150000</v>
      </c>
      <c r="D25" s="36">
        <v>3906014.01</v>
      </c>
      <c r="E25" s="37">
        <v>0.63512400000000002</v>
      </c>
      <c r="F25" s="36">
        <v>3000181.83</v>
      </c>
      <c r="G25" s="37">
        <v>0.48783399999999999</v>
      </c>
    </row>
    <row r="26" spans="1:7" ht="15.75" x14ac:dyDescent="0.25">
      <c r="A26" s="86"/>
      <c r="B26" s="35" t="s">
        <v>81</v>
      </c>
      <c r="C26" s="36">
        <v>4400000</v>
      </c>
      <c r="D26" s="36">
        <v>1692144.54</v>
      </c>
      <c r="E26" s="37">
        <v>0.38457799999999998</v>
      </c>
      <c r="F26" s="36">
        <v>1622144.54</v>
      </c>
      <c r="G26" s="37">
        <v>0.36866900000000002</v>
      </c>
    </row>
    <row r="27" spans="1:7" ht="15.75" x14ac:dyDescent="0.25">
      <c r="A27" s="86"/>
      <c r="B27" s="35" t="s">
        <v>82</v>
      </c>
      <c r="C27" s="36">
        <v>10697566.42</v>
      </c>
      <c r="D27" s="36">
        <v>2232069</v>
      </c>
      <c r="E27" s="37">
        <v>0.208652</v>
      </c>
      <c r="F27" s="36">
        <v>1812577</v>
      </c>
      <c r="G27" s="37">
        <v>0.16943800000000001</v>
      </c>
    </row>
    <row r="28" spans="1:7" ht="15.75" x14ac:dyDescent="0.25">
      <c r="A28" s="85">
        <v>6</v>
      </c>
      <c r="B28" s="38" t="s">
        <v>67</v>
      </c>
      <c r="C28" s="39">
        <v>438962594.81999999</v>
      </c>
      <c r="D28" s="39">
        <v>245564933.59</v>
      </c>
      <c r="E28" s="40">
        <v>0.55942099999999995</v>
      </c>
      <c r="F28" s="39">
        <v>131583899.40000001</v>
      </c>
      <c r="G28" s="40">
        <v>0.299761</v>
      </c>
    </row>
    <row r="29" spans="1:7" ht="15.75" x14ac:dyDescent="0.25">
      <c r="A29" s="86"/>
      <c r="B29" s="35" t="s">
        <v>71</v>
      </c>
      <c r="C29" s="36">
        <v>62289212.32</v>
      </c>
      <c r="D29" s="36">
        <v>49626169.450000003</v>
      </c>
      <c r="E29" s="37">
        <v>0.79670600000000003</v>
      </c>
      <c r="F29" s="36">
        <v>22431464.989999998</v>
      </c>
      <c r="G29" s="37">
        <v>0.36011799999999999</v>
      </c>
    </row>
    <row r="30" spans="1:7" ht="15.75" x14ac:dyDescent="0.25">
      <c r="A30" s="86"/>
      <c r="B30" s="35" t="s">
        <v>68</v>
      </c>
      <c r="C30" s="36">
        <v>64157834.829999998</v>
      </c>
      <c r="D30" s="36">
        <v>29924043.100000001</v>
      </c>
      <c r="E30" s="37">
        <v>0.46641300000000002</v>
      </c>
      <c r="F30" s="36">
        <v>22512979.5</v>
      </c>
      <c r="G30" s="37">
        <v>0.35089999999999999</v>
      </c>
    </row>
    <row r="31" spans="1:7" ht="15.75" x14ac:dyDescent="0.25">
      <c r="A31" s="86"/>
      <c r="B31" s="35" t="s">
        <v>69</v>
      </c>
      <c r="C31" s="36">
        <v>152671622.68000001</v>
      </c>
      <c r="D31" s="36">
        <v>78237875.730000004</v>
      </c>
      <c r="E31" s="37">
        <v>0.512459</v>
      </c>
      <c r="F31" s="36">
        <v>53307032.020000003</v>
      </c>
      <c r="G31" s="37">
        <v>0.349161</v>
      </c>
    </row>
    <row r="32" spans="1:7" ht="15.75" x14ac:dyDescent="0.25">
      <c r="A32" s="86"/>
      <c r="B32" s="35" t="s">
        <v>70</v>
      </c>
      <c r="C32" s="36">
        <v>50205215.259999998</v>
      </c>
      <c r="D32" s="36">
        <v>21439311.649999999</v>
      </c>
      <c r="E32" s="37">
        <v>0.42703400000000002</v>
      </c>
      <c r="F32" s="36">
        <v>14537134.279999999</v>
      </c>
      <c r="G32" s="37">
        <v>0.28955399999999998</v>
      </c>
    </row>
    <row r="33" spans="1:7" ht="15.75" x14ac:dyDescent="0.25">
      <c r="A33" s="86"/>
      <c r="B33" s="35" t="s">
        <v>72</v>
      </c>
      <c r="C33" s="36">
        <v>109638709.73</v>
      </c>
      <c r="D33" s="36">
        <v>66337533.659999996</v>
      </c>
      <c r="E33" s="37">
        <v>0.60505600000000004</v>
      </c>
      <c r="F33" s="36">
        <v>18795288.609999999</v>
      </c>
      <c r="G33" s="37">
        <v>0.171429</v>
      </c>
    </row>
    <row r="34" spans="1:7" ht="15.75" x14ac:dyDescent="0.25">
      <c r="A34" s="85">
        <v>7</v>
      </c>
      <c r="B34" s="38" t="s">
        <v>73</v>
      </c>
      <c r="C34" s="39">
        <v>11196735.029999999</v>
      </c>
      <c r="D34" s="39">
        <v>5326253.92</v>
      </c>
      <c r="E34" s="40">
        <v>0.47569699999999998</v>
      </c>
      <c r="F34" s="39">
        <v>3301379.22</v>
      </c>
      <c r="G34" s="40">
        <v>0.294852</v>
      </c>
    </row>
    <row r="35" spans="1:7" ht="15.75" x14ac:dyDescent="0.25">
      <c r="A35" s="86"/>
      <c r="B35" s="35" t="s">
        <v>74</v>
      </c>
      <c r="C35" s="36">
        <v>2130504.4900000002</v>
      </c>
      <c r="D35" s="36">
        <v>1393987.11</v>
      </c>
      <c r="E35" s="37">
        <v>0.65429899999999996</v>
      </c>
      <c r="F35" s="36">
        <v>735720.78</v>
      </c>
      <c r="G35" s="37">
        <v>0.345327</v>
      </c>
    </row>
    <row r="36" spans="1:7" ht="15.75" x14ac:dyDescent="0.25">
      <c r="A36" s="86"/>
      <c r="B36" s="35" t="s">
        <v>75</v>
      </c>
      <c r="C36" s="36">
        <v>4539008.91</v>
      </c>
      <c r="D36" s="36">
        <v>1848802.69</v>
      </c>
      <c r="E36" s="37">
        <v>0.40731400000000001</v>
      </c>
      <c r="F36" s="36">
        <v>1458882.73</v>
      </c>
      <c r="G36" s="37">
        <v>0.32140999999999997</v>
      </c>
    </row>
    <row r="37" spans="1:7" ht="15.75" x14ac:dyDescent="0.25">
      <c r="A37" s="86"/>
      <c r="B37" s="35" t="s">
        <v>76</v>
      </c>
      <c r="C37" s="36">
        <v>1677825.71</v>
      </c>
      <c r="D37" s="36">
        <v>889381.63</v>
      </c>
      <c r="E37" s="37">
        <v>0.53008</v>
      </c>
      <c r="F37" s="36">
        <v>525168.81000000006</v>
      </c>
      <c r="G37" s="37">
        <v>0.31300600000000001</v>
      </c>
    </row>
    <row r="38" spans="1:7" ht="15.75" x14ac:dyDescent="0.25">
      <c r="A38" s="86"/>
      <c r="B38" s="35" t="s">
        <v>77</v>
      </c>
      <c r="C38" s="36">
        <v>1893054.02</v>
      </c>
      <c r="D38" s="36">
        <v>929126.09</v>
      </c>
      <c r="E38" s="37">
        <v>0.49080800000000002</v>
      </c>
      <c r="F38" s="36">
        <v>506699.58</v>
      </c>
      <c r="G38" s="37">
        <v>0.26766299999999998</v>
      </c>
    </row>
    <row r="39" spans="1:7" ht="15.75" x14ac:dyDescent="0.25">
      <c r="A39" s="86"/>
      <c r="B39" s="35" t="s">
        <v>78</v>
      </c>
      <c r="C39" s="36">
        <v>956341.9</v>
      </c>
      <c r="D39" s="36">
        <v>264956.40000000002</v>
      </c>
      <c r="E39" s="37">
        <v>0.27705200000000002</v>
      </c>
      <c r="F39" s="36">
        <v>74907.320000000007</v>
      </c>
      <c r="G39" s="37">
        <v>7.8326999999999994E-2</v>
      </c>
    </row>
    <row r="40" spans="1:7" ht="15.75" x14ac:dyDescent="0.25">
      <c r="A40" s="85">
        <v>8</v>
      </c>
      <c r="B40" s="38" t="s">
        <v>83</v>
      </c>
      <c r="C40" s="39">
        <v>3500000</v>
      </c>
      <c r="D40" s="39">
        <v>1656682.59</v>
      </c>
      <c r="E40" s="40">
        <v>0.47333799999999998</v>
      </c>
      <c r="F40" s="39">
        <v>957572.69</v>
      </c>
      <c r="G40" s="40">
        <v>0.273592</v>
      </c>
    </row>
    <row r="41" spans="1:7" ht="15.75" x14ac:dyDescent="0.25">
      <c r="A41" s="86"/>
      <c r="B41" s="35" t="s">
        <v>84</v>
      </c>
      <c r="C41" s="36">
        <v>3500000</v>
      </c>
      <c r="D41" s="36">
        <v>1656682.59</v>
      </c>
      <c r="E41" s="37">
        <v>0.47333799999999998</v>
      </c>
      <c r="F41" s="36">
        <v>957572.69</v>
      </c>
      <c r="G41" s="37">
        <v>0.273592</v>
      </c>
    </row>
    <row r="42" spans="1:7" ht="15.75" x14ac:dyDescent="0.25">
      <c r="A42" s="85">
        <v>9</v>
      </c>
      <c r="B42" s="38" t="s">
        <v>85</v>
      </c>
      <c r="C42" s="39">
        <v>18492460.09</v>
      </c>
      <c r="D42" s="39">
        <v>11129864.27</v>
      </c>
      <c r="E42" s="40">
        <v>0.60185999999999995</v>
      </c>
      <c r="F42" s="39">
        <v>4965421.5199999996</v>
      </c>
      <c r="G42" s="40">
        <v>0.268511</v>
      </c>
    </row>
    <row r="43" spans="1:7" ht="15.75" x14ac:dyDescent="0.25">
      <c r="A43" s="86"/>
      <c r="B43" s="35" t="s">
        <v>86</v>
      </c>
      <c r="C43" s="36">
        <v>59831.59</v>
      </c>
      <c r="D43" s="36">
        <v>59831.59</v>
      </c>
      <c r="E43" s="37">
        <v>1</v>
      </c>
      <c r="F43" s="36">
        <v>59831.59</v>
      </c>
      <c r="G43" s="37">
        <v>1</v>
      </c>
    </row>
    <row r="44" spans="1:7" ht="15.75" x14ac:dyDescent="0.25">
      <c r="A44" s="86"/>
      <c r="B44" s="35" t="s">
        <v>87</v>
      </c>
      <c r="C44" s="36">
        <v>817.68</v>
      </c>
      <c r="D44" s="36">
        <v>817.68</v>
      </c>
      <c r="E44" s="37">
        <v>1</v>
      </c>
      <c r="F44" s="36">
        <v>817.68</v>
      </c>
      <c r="G44" s="37">
        <v>1</v>
      </c>
    </row>
    <row r="45" spans="1:7" ht="15.75" x14ac:dyDescent="0.25">
      <c r="A45" s="86"/>
      <c r="B45" s="35" t="s">
        <v>88</v>
      </c>
      <c r="C45" s="36">
        <v>39282.199999999997</v>
      </c>
      <c r="D45" s="36">
        <v>39282.199999999997</v>
      </c>
      <c r="E45" s="37">
        <v>1</v>
      </c>
      <c r="F45" s="36">
        <v>39282.199999999997</v>
      </c>
      <c r="G45" s="37">
        <v>1</v>
      </c>
    </row>
    <row r="46" spans="1:7" ht="15.75" x14ac:dyDescent="0.25">
      <c r="A46" s="86"/>
      <c r="B46" s="35" t="s">
        <v>89</v>
      </c>
      <c r="C46" s="36">
        <v>14451.74</v>
      </c>
      <c r="D46" s="36">
        <v>14451.74</v>
      </c>
      <c r="E46" s="37">
        <v>1</v>
      </c>
      <c r="F46" s="36">
        <v>14451.74</v>
      </c>
      <c r="G46" s="37">
        <v>1</v>
      </c>
    </row>
    <row r="47" spans="1:7" ht="15.75" x14ac:dyDescent="0.25">
      <c r="A47" s="86"/>
      <c r="B47" s="35" t="s">
        <v>90</v>
      </c>
      <c r="C47" s="36">
        <v>35302.620000000003</v>
      </c>
      <c r="D47" s="36">
        <v>35302.620000000003</v>
      </c>
      <c r="E47" s="37">
        <v>1</v>
      </c>
      <c r="F47" s="36">
        <v>35302.620000000003</v>
      </c>
      <c r="G47" s="37">
        <v>1</v>
      </c>
    </row>
    <row r="48" spans="1:7" ht="15.75" x14ac:dyDescent="0.25">
      <c r="A48" s="86"/>
      <c r="B48" s="35" t="s">
        <v>91</v>
      </c>
      <c r="C48" s="36">
        <v>45301.65</v>
      </c>
      <c r="D48" s="36">
        <v>45301.65</v>
      </c>
      <c r="E48" s="37">
        <v>1</v>
      </c>
      <c r="F48" s="36">
        <v>45301.65</v>
      </c>
      <c r="G48" s="37">
        <v>1</v>
      </c>
    </row>
    <row r="49" spans="1:7" ht="15.75" x14ac:dyDescent="0.25">
      <c r="A49" s="86"/>
      <c r="B49" s="35" t="s">
        <v>92</v>
      </c>
      <c r="C49" s="36">
        <v>262800.78000000003</v>
      </c>
      <c r="D49" s="36">
        <v>262800.78000000003</v>
      </c>
      <c r="E49" s="37">
        <v>1</v>
      </c>
      <c r="F49" s="36">
        <v>262800.78000000003</v>
      </c>
      <c r="G49" s="37">
        <v>1</v>
      </c>
    </row>
    <row r="50" spans="1:7" ht="15.75" x14ac:dyDescent="0.25">
      <c r="A50" s="86"/>
      <c r="B50" s="35" t="s">
        <v>93</v>
      </c>
      <c r="C50" s="36">
        <v>67056.649999999994</v>
      </c>
      <c r="D50" s="36">
        <v>67056.649999999994</v>
      </c>
      <c r="E50" s="37">
        <v>1</v>
      </c>
      <c r="F50" s="36">
        <v>67056.649999999994</v>
      </c>
      <c r="G50" s="37">
        <v>1</v>
      </c>
    </row>
    <row r="51" spans="1:7" ht="15.75" x14ac:dyDescent="0.25">
      <c r="A51" s="86"/>
      <c r="B51" s="35" t="s">
        <v>94</v>
      </c>
      <c r="C51" s="36">
        <v>21876.13</v>
      </c>
      <c r="D51" s="36">
        <v>21876.13</v>
      </c>
      <c r="E51" s="37">
        <v>1</v>
      </c>
      <c r="F51" s="36">
        <v>21876.13</v>
      </c>
      <c r="G51" s="37">
        <v>1</v>
      </c>
    </row>
    <row r="52" spans="1:7" ht="15.75" x14ac:dyDescent="0.25">
      <c r="A52" s="86"/>
      <c r="B52" s="35" t="s">
        <v>95</v>
      </c>
      <c r="C52" s="36">
        <v>93923.02</v>
      </c>
      <c r="D52" s="36">
        <v>93923.02</v>
      </c>
      <c r="E52" s="37">
        <v>1</v>
      </c>
      <c r="F52" s="36">
        <v>93923.02</v>
      </c>
      <c r="G52" s="37">
        <v>1</v>
      </c>
    </row>
    <row r="53" spans="1:7" ht="15.75" x14ac:dyDescent="0.25">
      <c r="A53" s="86"/>
      <c r="B53" s="35" t="s">
        <v>96</v>
      </c>
      <c r="C53" s="36">
        <v>180000</v>
      </c>
      <c r="D53" s="36">
        <v>84068.91</v>
      </c>
      <c r="E53" s="37">
        <v>0.46704899999999999</v>
      </c>
      <c r="F53" s="36">
        <v>67239.570000000007</v>
      </c>
      <c r="G53" s="37">
        <v>0.37355300000000002</v>
      </c>
    </row>
    <row r="54" spans="1:7" ht="15.75" x14ac:dyDescent="0.25">
      <c r="A54" s="86"/>
      <c r="B54" s="35" t="s">
        <v>97</v>
      </c>
      <c r="C54" s="36">
        <v>17671816.030000001</v>
      </c>
      <c r="D54" s="36">
        <v>10405151.300000001</v>
      </c>
      <c r="E54" s="37">
        <v>0.58879899999999996</v>
      </c>
      <c r="F54" s="36">
        <v>4257537.8899999997</v>
      </c>
      <c r="G54" s="37">
        <v>0.240922</v>
      </c>
    </row>
    <row r="55" spans="1:7" ht="15.75" x14ac:dyDescent="0.25">
      <c r="A55" s="85">
        <v>10</v>
      </c>
      <c r="B55" s="38" t="s">
        <v>103</v>
      </c>
      <c r="C55" s="39">
        <v>2742525.23</v>
      </c>
      <c r="D55" s="39">
        <v>866568.23</v>
      </c>
      <c r="E55" s="40">
        <v>0.31597500000000001</v>
      </c>
      <c r="F55" s="39">
        <v>670508.49</v>
      </c>
      <c r="G55" s="40">
        <v>0.24448600000000001</v>
      </c>
    </row>
    <row r="56" spans="1:7" ht="15.75" x14ac:dyDescent="0.25">
      <c r="A56" s="86"/>
      <c r="B56" s="35" t="s">
        <v>104</v>
      </c>
      <c r="C56" s="36">
        <v>922525.23</v>
      </c>
      <c r="D56" s="36">
        <v>319789.65000000002</v>
      </c>
      <c r="E56" s="37">
        <v>0.34664600000000001</v>
      </c>
      <c r="F56" s="36">
        <v>319789.65000000002</v>
      </c>
      <c r="G56" s="37">
        <v>0.34664600000000001</v>
      </c>
    </row>
    <row r="57" spans="1:7" ht="15.75" x14ac:dyDescent="0.25">
      <c r="A57" s="86"/>
      <c r="B57" s="35" t="s">
        <v>105</v>
      </c>
      <c r="C57" s="36">
        <v>1820000</v>
      </c>
      <c r="D57" s="36">
        <v>546778.57999999996</v>
      </c>
      <c r="E57" s="37">
        <v>0.30042799999999997</v>
      </c>
      <c r="F57" s="36">
        <v>350718.84</v>
      </c>
      <c r="G57" s="37">
        <v>0.19270300000000001</v>
      </c>
    </row>
    <row r="58" spans="1:7" ht="15.75" x14ac:dyDescent="0.25">
      <c r="A58" s="85">
        <v>11</v>
      </c>
      <c r="B58" s="38" t="s">
        <v>59</v>
      </c>
      <c r="C58" s="39">
        <v>21762290.02</v>
      </c>
      <c r="D58" s="39">
        <v>7589698.2800000003</v>
      </c>
      <c r="E58" s="40">
        <v>0.34875499999999998</v>
      </c>
      <c r="F58" s="39">
        <v>4765443.38</v>
      </c>
      <c r="G58" s="40">
        <v>0.218977</v>
      </c>
    </row>
    <row r="59" spans="1:7" ht="15.75" x14ac:dyDescent="0.25">
      <c r="A59" s="86"/>
      <c r="B59" s="35" t="s">
        <v>64</v>
      </c>
      <c r="C59" s="36">
        <v>9856803.7200000007</v>
      </c>
      <c r="D59" s="36">
        <v>3391363.81</v>
      </c>
      <c r="E59" s="37">
        <v>0.34406300000000001</v>
      </c>
      <c r="F59" s="36">
        <v>2616084.5699999998</v>
      </c>
      <c r="G59" s="37">
        <v>0.26540900000000001</v>
      </c>
    </row>
    <row r="60" spans="1:7" ht="15.75" x14ac:dyDescent="0.25">
      <c r="A60" s="86"/>
      <c r="B60" s="35" t="s">
        <v>65</v>
      </c>
      <c r="C60" s="36">
        <v>5600000</v>
      </c>
      <c r="D60" s="36">
        <v>1839354.8799999999</v>
      </c>
      <c r="E60" s="37">
        <v>0.32845600000000003</v>
      </c>
      <c r="F60" s="36">
        <v>1251784.94</v>
      </c>
      <c r="G60" s="37">
        <v>0.22353300000000001</v>
      </c>
    </row>
    <row r="61" spans="1:7" ht="15.75" x14ac:dyDescent="0.25">
      <c r="A61" s="86"/>
      <c r="B61" s="35" t="s">
        <v>60</v>
      </c>
      <c r="C61" s="36">
        <v>2330000</v>
      </c>
      <c r="D61" s="36">
        <v>1160596.05</v>
      </c>
      <c r="E61" s="37">
        <v>0.49811</v>
      </c>
      <c r="F61" s="36">
        <v>450551.52</v>
      </c>
      <c r="G61" s="37">
        <v>0.19336999999999999</v>
      </c>
    </row>
    <row r="62" spans="1:7" ht="15.75" x14ac:dyDescent="0.25">
      <c r="A62" s="86"/>
      <c r="B62" s="35" t="s">
        <v>63</v>
      </c>
      <c r="C62" s="36">
        <v>2257987.9</v>
      </c>
      <c r="D62" s="36">
        <v>1063243.58</v>
      </c>
      <c r="E62" s="37">
        <v>0.47088099999999999</v>
      </c>
      <c r="F62" s="36">
        <v>329372.39</v>
      </c>
      <c r="G62" s="37">
        <v>0.14587</v>
      </c>
    </row>
    <row r="63" spans="1:7" ht="15.75" x14ac:dyDescent="0.25">
      <c r="A63" s="86"/>
      <c r="B63" s="35" t="s">
        <v>62</v>
      </c>
      <c r="C63" s="36">
        <v>1000000</v>
      </c>
      <c r="D63" s="36">
        <v>75679.960000000006</v>
      </c>
      <c r="E63" s="37">
        <v>7.5679999999999997E-2</v>
      </c>
      <c r="F63" s="36">
        <v>75679.960000000006</v>
      </c>
      <c r="G63" s="37">
        <v>7.5679999999999997E-2</v>
      </c>
    </row>
    <row r="64" spans="1:7" ht="15.75" x14ac:dyDescent="0.25">
      <c r="A64" s="86"/>
      <c r="B64" s="35" t="s">
        <v>66</v>
      </c>
      <c r="C64" s="36">
        <v>717498.4</v>
      </c>
      <c r="D64" s="36">
        <v>59460</v>
      </c>
      <c r="E64" s="37">
        <v>8.2871E-2</v>
      </c>
      <c r="F64" s="36">
        <v>41970</v>
      </c>
      <c r="G64" s="37">
        <v>5.8494999999999998E-2</v>
      </c>
    </row>
    <row r="65" spans="1:7" ht="15.75" x14ac:dyDescent="0.25">
      <c r="A65" s="85">
        <v>12</v>
      </c>
      <c r="B65" s="38" t="s">
        <v>106</v>
      </c>
      <c r="C65" s="39">
        <v>33041847.870000001</v>
      </c>
      <c r="D65" s="39">
        <v>11289255.74</v>
      </c>
      <c r="E65" s="40">
        <v>0.341665</v>
      </c>
      <c r="F65" s="39">
        <v>6354210.5</v>
      </c>
      <c r="G65" s="40">
        <v>0.19230800000000001</v>
      </c>
    </row>
    <row r="66" spans="1:7" ht="15.75" x14ac:dyDescent="0.25">
      <c r="A66" s="86"/>
      <c r="B66" s="35" t="s">
        <v>107</v>
      </c>
      <c r="C66" s="36">
        <v>22972224.719999999</v>
      </c>
      <c r="D66" s="36">
        <v>9473015.3399999999</v>
      </c>
      <c r="E66" s="37">
        <v>0.41236800000000001</v>
      </c>
      <c r="F66" s="36">
        <v>4762961.8</v>
      </c>
      <c r="G66" s="37">
        <v>0.20733599999999999</v>
      </c>
    </row>
    <row r="67" spans="1:7" ht="15.75" x14ac:dyDescent="0.25">
      <c r="A67" s="86"/>
      <c r="B67" s="35" t="s">
        <v>109</v>
      </c>
      <c r="C67" s="36">
        <v>8787606.9399999995</v>
      </c>
      <c r="D67" s="36">
        <v>1514144.43</v>
      </c>
      <c r="E67" s="37">
        <v>0.17230500000000001</v>
      </c>
      <c r="F67" s="36">
        <v>1498697.09</v>
      </c>
      <c r="G67" s="37">
        <v>0.170547</v>
      </c>
    </row>
    <row r="68" spans="1:7" ht="15.75" x14ac:dyDescent="0.25">
      <c r="A68" s="86"/>
      <c r="B68" s="35" t="s">
        <v>108</v>
      </c>
      <c r="C68" s="36">
        <v>334861.65999999997</v>
      </c>
      <c r="D68" s="36">
        <v>182563.86</v>
      </c>
      <c r="E68" s="37">
        <v>0.54519200000000001</v>
      </c>
      <c r="F68" s="36">
        <v>50407.8</v>
      </c>
      <c r="G68" s="37">
        <v>0.150533</v>
      </c>
    </row>
    <row r="69" spans="1:7" ht="15.75" x14ac:dyDescent="0.25">
      <c r="A69" s="86"/>
      <c r="B69" s="35" t="s">
        <v>110</v>
      </c>
      <c r="C69" s="36">
        <v>947154.55</v>
      </c>
      <c r="D69" s="36">
        <v>119532.11</v>
      </c>
      <c r="E69" s="37">
        <v>0.12620100000000001</v>
      </c>
      <c r="F69" s="36">
        <v>42143.81</v>
      </c>
      <c r="G69" s="37">
        <v>4.4495E-2</v>
      </c>
    </row>
    <row r="70" spans="1:7" ht="15.75" x14ac:dyDescent="0.25">
      <c r="A70" s="85">
        <v>13</v>
      </c>
      <c r="B70" s="38" t="s">
        <v>111</v>
      </c>
      <c r="C70" s="39">
        <v>8679700.0099999998</v>
      </c>
      <c r="D70" s="39">
        <v>2599704.59</v>
      </c>
      <c r="E70" s="40">
        <v>0.29951499999999998</v>
      </c>
      <c r="F70" s="39">
        <v>1267682.29</v>
      </c>
      <c r="G70" s="40">
        <v>0.14605099999999999</v>
      </c>
    </row>
    <row r="71" spans="1:7" ht="15.75" x14ac:dyDescent="0.25">
      <c r="A71" s="86"/>
      <c r="B71" s="35" t="s">
        <v>112</v>
      </c>
      <c r="C71" s="36">
        <v>8679700.0099999998</v>
      </c>
      <c r="D71" s="36">
        <v>2599704.59</v>
      </c>
      <c r="E71" s="37">
        <v>0.29951499999999998</v>
      </c>
      <c r="F71" s="36">
        <v>1267682.29</v>
      </c>
      <c r="G71" s="37">
        <v>0.14605099999999999</v>
      </c>
    </row>
    <row r="72" spans="1:7" ht="15.75" x14ac:dyDescent="0.25">
      <c r="A72" s="85">
        <v>14</v>
      </c>
      <c r="B72" s="38" t="s">
        <v>113</v>
      </c>
      <c r="C72" s="39">
        <v>756056.1</v>
      </c>
      <c r="D72" s="39">
        <v>163383.74</v>
      </c>
      <c r="E72" s="40">
        <v>0.21609999999999999</v>
      </c>
      <c r="F72" s="39">
        <v>107120.74</v>
      </c>
      <c r="G72" s="40">
        <v>0.141684</v>
      </c>
    </row>
    <row r="73" spans="1:7" ht="15.75" x14ac:dyDescent="0.25">
      <c r="A73" s="86"/>
      <c r="B73" s="35" t="s">
        <v>114</v>
      </c>
      <c r="C73" s="36">
        <v>255246.1</v>
      </c>
      <c r="D73" s="36">
        <v>49178.74</v>
      </c>
      <c r="E73" s="37">
        <v>0.19267200000000001</v>
      </c>
      <c r="F73" s="36">
        <v>42218.74</v>
      </c>
      <c r="G73" s="37">
        <v>0.165404</v>
      </c>
    </row>
    <row r="74" spans="1:7" ht="15.75" x14ac:dyDescent="0.25">
      <c r="A74" s="86"/>
      <c r="B74" s="35" t="s">
        <v>115</v>
      </c>
      <c r="C74" s="36">
        <v>500810</v>
      </c>
      <c r="D74" s="36">
        <v>114205</v>
      </c>
      <c r="E74" s="37">
        <v>0.22804099999999999</v>
      </c>
      <c r="F74" s="36">
        <v>64902</v>
      </c>
      <c r="G74" s="37">
        <v>0.12959399999999999</v>
      </c>
    </row>
    <row r="75" spans="1:7" ht="15.75" x14ac:dyDescent="0.25">
      <c r="A75" s="85">
        <v>15</v>
      </c>
      <c r="B75" s="38" t="s">
        <v>116</v>
      </c>
      <c r="C75" s="39">
        <v>56450281.299999997</v>
      </c>
      <c r="D75" s="39">
        <v>16480052.08</v>
      </c>
      <c r="E75" s="40">
        <v>0.291939</v>
      </c>
      <c r="F75" s="39">
        <v>5467314.0099999998</v>
      </c>
      <c r="G75" s="40">
        <v>9.6851999999999994E-2</v>
      </c>
    </row>
    <row r="76" spans="1:7" ht="15.75" x14ac:dyDescent="0.25">
      <c r="A76" s="86"/>
      <c r="B76" s="35" t="s">
        <v>117</v>
      </c>
      <c r="C76" s="36">
        <v>5672978.3899999997</v>
      </c>
      <c r="D76" s="36">
        <v>2514958.0499999998</v>
      </c>
      <c r="E76" s="37">
        <v>0.44332199999999999</v>
      </c>
      <c r="F76" s="36">
        <v>891226.41</v>
      </c>
      <c r="G76" s="37">
        <v>0.15709999999999999</v>
      </c>
    </row>
    <row r="77" spans="1:7" ht="15.75" x14ac:dyDescent="0.25">
      <c r="A77" s="86"/>
      <c r="B77" s="35" t="s">
        <v>118</v>
      </c>
      <c r="C77" s="36">
        <v>4818688.6100000003</v>
      </c>
      <c r="D77" s="36">
        <v>1849575.87</v>
      </c>
      <c r="E77" s="37">
        <v>0.38383400000000001</v>
      </c>
      <c r="F77" s="36">
        <v>695712.15</v>
      </c>
      <c r="G77" s="37">
        <v>0.14437800000000001</v>
      </c>
    </row>
    <row r="78" spans="1:7" ht="15.75" x14ac:dyDescent="0.25">
      <c r="A78" s="86"/>
      <c r="B78" s="35" t="s">
        <v>119</v>
      </c>
      <c r="C78" s="36">
        <v>6279755.9199999999</v>
      </c>
      <c r="D78" s="36">
        <v>2099705.87</v>
      </c>
      <c r="E78" s="37">
        <v>0.33436100000000002</v>
      </c>
      <c r="F78" s="36">
        <v>804049.46</v>
      </c>
      <c r="G78" s="37">
        <v>0.12803800000000001</v>
      </c>
    </row>
    <row r="79" spans="1:7" ht="15.75" x14ac:dyDescent="0.25">
      <c r="A79" s="86"/>
      <c r="B79" s="35" t="s">
        <v>120</v>
      </c>
      <c r="C79" s="36">
        <v>6235048.1600000001</v>
      </c>
      <c r="D79" s="36">
        <v>2738149.98</v>
      </c>
      <c r="E79" s="37">
        <v>0.43915500000000002</v>
      </c>
      <c r="F79" s="36">
        <v>603079.56000000006</v>
      </c>
      <c r="G79" s="37">
        <v>9.6724000000000004E-2</v>
      </c>
    </row>
    <row r="80" spans="1:7" ht="15.75" x14ac:dyDescent="0.25">
      <c r="A80" s="86"/>
      <c r="B80" s="35" t="s">
        <v>121</v>
      </c>
      <c r="C80" s="36">
        <v>5077567.4000000004</v>
      </c>
      <c r="D80" s="36">
        <v>1005995.31</v>
      </c>
      <c r="E80" s="37">
        <v>0.198125</v>
      </c>
      <c r="F80" s="36">
        <v>475510.74</v>
      </c>
      <c r="G80" s="37">
        <v>9.3648999999999996E-2</v>
      </c>
    </row>
    <row r="81" spans="1:7" ht="15.75" x14ac:dyDescent="0.25">
      <c r="A81" s="86"/>
      <c r="B81" s="35" t="s">
        <v>122</v>
      </c>
      <c r="C81" s="36">
        <v>1522207.38</v>
      </c>
      <c r="D81" s="36">
        <v>267019.03000000003</v>
      </c>
      <c r="E81" s="37">
        <v>0.17541599999999999</v>
      </c>
      <c r="F81" s="36">
        <v>140031.28</v>
      </c>
      <c r="G81" s="37">
        <v>9.1992000000000004E-2</v>
      </c>
    </row>
    <row r="82" spans="1:7" ht="15.75" x14ac:dyDescent="0.25">
      <c r="A82" s="86"/>
      <c r="B82" s="35" t="s">
        <v>123</v>
      </c>
      <c r="C82" s="36">
        <v>5286322.4000000004</v>
      </c>
      <c r="D82" s="36">
        <v>1161912.52</v>
      </c>
      <c r="E82" s="37">
        <v>0.21979599999999999</v>
      </c>
      <c r="F82" s="36">
        <v>394643.5</v>
      </c>
      <c r="G82" s="37">
        <v>7.4653999999999998E-2</v>
      </c>
    </row>
    <row r="83" spans="1:7" ht="15.75" x14ac:dyDescent="0.25">
      <c r="A83" s="86"/>
      <c r="B83" s="35" t="s">
        <v>124</v>
      </c>
      <c r="C83" s="36">
        <v>5766534.1500000004</v>
      </c>
      <c r="D83" s="36">
        <v>1318357.23</v>
      </c>
      <c r="E83" s="37">
        <v>0.22862199999999999</v>
      </c>
      <c r="F83" s="36">
        <v>429690.06</v>
      </c>
      <c r="G83" s="37">
        <v>7.4513999999999997E-2</v>
      </c>
    </row>
    <row r="84" spans="1:7" ht="15.75" x14ac:dyDescent="0.25">
      <c r="A84" s="86"/>
      <c r="B84" s="35" t="s">
        <v>125</v>
      </c>
      <c r="C84" s="36">
        <v>6803103.3200000003</v>
      </c>
      <c r="D84" s="36">
        <v>1956930.3</v>
      </c>
      <c r="E84" s="37">
        <v>0.28765299999999999</v>
      </c>
      <c r="F84" s="36">
        <v>466005.39</v>
      </c>
      <c r="G84" s="37">
        <v>6.8499000000000004E-2</v>
      </c>
    </row>
    <row r="85" spans="1:7" ht="15.75" x14ac:dyDescent="0.25">
      <c r="A85" s="86"/>
      <c r="B85" s="35" t="s">
        <v>126</v>
      </c>
      <c r="C85" s="36">
        <v>6916223.79</v>
      </c>
      <c r="D85" s="36">
        <v>1332617.51</v>
      </c>
      <c r="E85" s="37">
        <v>0.19267999999999999</v>
      </c>
      <c r="F85" s="36">
        <v>465387.39</v>
      </c>
      <c r="G85" s="37">
        <v>6.7289000000000002E-2</v>
      </c>
    </row>
    <row r="86" spans="1:7" ht="15.75" x14ac:dyDescent="0.25">
      <c r="A86" s="86"/>
      <c r="B86" s="35" t="s">
        <v>127</v>
      </c>
      <c r="C86" s="36">
        <v>2071851.78</v>
      </c>
      <c r="D86" s="36">
        <v>234830.41</v>
      </c>
      <c r="E86" s="37">
        <v>0.113343</v>
      </c>
      <c r="F86" s="36">
        <v>101978.07</v>
      </c>
      <c r="G86" s="37">
        <v>4.9221000000000001E-2</v>
      </c>
    </row>
    <row r="87" spans="1:7" x14ac:dyDescent="0.25">
      <c r="A87" s="87" t="s">
        <v>128</v>
      </c>
      <c r="B87" s="88"/>
      <c r="C87" s="41">
        <v>1002168087.8</v>
      </c>
      <c r="D87" s="41">
        <v>483112880.77999997</v>
      </c>
      <c r="E87" s="42">
        <v>0.482068</v>
      </c>
      <c r="F87" s="41">
        <v>307966854.38</v>
      </c>
      <c r="G87" s="42">
        <v>0.30730099999999999</v>
      </c>
    </row>
    <row r="88" spans="1:7" ht="7.15" customHeight="1" x14ac:dyDescent="0.25"/>
    <row r="89" spans="1:7" ht="7.15" customHeight="1" x14ac:dyDescent="0.25"/>
    <row r="91" spans="1:7" ht="15.75" x14ac:dyDescent="0.25">
      <c r="A91" s="43"/>
      <c r="B91" s="43"/>
      <c r="C91" s="43"/>
      <c r="D91" s="43"/>
      <c r="E91" s="43"/>
      <c r="F91" s="43"/>
      <c r="G91" s="43"/>
    </row>
    <row r="92" spans="1:7" x14ac:dyDescent="0.25">
      <c r="A92" s="89"/>
      <c r="B92" s="83"/>
      <c r="C92" s="83"/>
      <c r="D92" s="83"/>
      <c r="E92" s="83"/>
      <c r="F92" s="83"/>
      <c r="G92" s="83"/>
    </row>
    <row r="93" spans="1:7" ht="15.75" x14ac:dyDescent="0.25">
      <c r="A93" s="84" t="s">
        <v>129</v>
      </c>
      <c r="B93" s="90"/>
      <c r="C93" s="90"/>
      <c r="D93" s="90"/>
      <c r="E93" s="90"/>
      <c r="F93" s="90"/>
      <c r="G93" s="90"/>
    </row>
    <row r="94" spans="1:7" ht="15.75" x14ac:dyDescent="0.25">
      <c r="A94" s="84" t="s">
        <v>136</v>
      </c>
      <c r="B94" s="90"/>
      <c r="C94" s="90"/>
      <c r="D94" s="90"/>
      <c r="E94" s="90"/>
      <c r="F94" s="90"/>
      <c r="G94" s="90"/>
    </row>
    <row r="95" spans="1:7" ht="38.25" x14ac:dyDescent="0.25">
      <c r="A95" s="34" t="s">
        <v>130</v>
      </c>
      <c r="B95" s="34" t="s">
        <v>131</v>
      </c>
      <c r="C95" s="33" t="s">
        <v>18</v>
      </c>
      <c r="D95" s="33" t="s">
        <v>19</v>
      </c>
      <c r="E95" s="33" t="s">
        <v>41</v>
      </c>
      <c r="F95" s="33" t="s">
        <v>21</v>
      </c>
      <c r="G95" s="33" t="s">
        <v>42</v>
      </c>
    </row>
    <row r="96" spans="1:7" ht="15.75" x14ac:dyDescent="0.25">
      <c r="A96" s="44">
        <v>1</v>
      </c>
      <c r="B96" s="35" t="s">
        <v>98</v>
      </c>
      <c r="C96" s="36">
        <v>4457403.37</v>
      </c>
      <c r="D96" s="36">
        <v>2435465.9900000002</v>
      </c>
      <c r="E96" s="37">
        <v>0.54638699999999996</v>
      </c>
      <c r="F96" s="36">
        <v>1738427.61</v>
      </c>
      <c r="G96" s="37">
        <v>0.39000899999999999</v>
      </c>
    </row>
    <row r="97" spans="1:7" ht="15.75" x14ac:dyDescent="0.25">
      <c r="A97" s="44">
        <v>2</v>
      </c>
      <c r="B97" s="35" t="s">
        <v>49</v>
      </c>
      <c r="C97" s="36">
        <v>311566035.38</v>
      </c>
      <c r="D97" s="36">
        <v>131951394.48999999</v>
      </c>
      <c r="E97" s="37">
        <v>0.42351</v>
      </c>
      <c r="F97" s="36">
        <v>116062065.58</v>
      </c>
      <c r="G97" s="37">
        <v>0.37251200000000001</v>
      </c>
    </row>
    <row r="98" spans="1:7" ht="15.75" x14ac:dyDescent="0.25">
      <c r="A98" s="44">
        <v>3</v>
      </c>
      <c r="B98" s="35" t="s">
        <v>43</v>
      </c>
      <c r="C98" s="36">
        <v>20707911.75</v>
      </c>
      <c r="D98" s="36">
        <v>10699766.630000001</v>
      </c>
      <c r="E98" s="37">
        <v>0.51669900000000002</v>
      </c>
      <c r="F98" s="36">
        <v>7303200.5800000001</v>
      </c>
      <c r="G98" s="37">
        <v>0.35267700000000002</v>
      </c>
    </row>
    <row r="99" spans="1:7" ht="15.75" x14ac:dyDescent="0.25">
      <c r="A99" s="44">
        <v>4</v>
      </c>
      <c r="B99" s="35" t="s">
        <v>51</v>
      </c>
      <c r="C99" s="36">
        <v>48604680.409999996</v>
      </c>
      <c r="D99" s="36">
        <v>27529629.09</v>
      </c>
      <c r="E99" s="37">
        <v>0.56639899999999999</v>
      </c>
      <c r="F99" s="36">
        <v>16987705</v>
      </c>
      <c r="G99" s="37">
        <v>0.34950799999999999</v>
      </c>
    </row>
    <row r="100" spans="1:7" ht="15.75" x14ac:dyDescent="0.25">
      <c r="A100" s="44">
        <v>5</v>
      </c>
      <c r="B100" s="35" t="s">
        <v>79</v>
      </c>
      <c r="C100" s="36">
        <v>21247566.420000002</v>
      </c>
      <c r="D100" s="36">
        <v>7830227.5499999998</v>
      </c>
      <c r="E100" s="37">
        <v>0.36852400000000002</v>
      </c>
      <c r="F100" s="36">
        <v>6434903.3700000001</v>
      </c>
      <c r="G100" s="37">
        <v>0.30285400000000001</v>
      </c>
    </row>
    <row r="101" spans="1:7" ht="15.75" x14ac:dyDescent="0.25">
      <c r="A101" s="44">
        <v>6</v>
      </c>
      <c r="B101" s="35" t="s">
        <v>67</v>
      </c>
      <c r="C101" s="36">
        <v>438962594.81999999</v>
      </c>
      <c r="D101" s="36">
        <v>245564933.59</v>
      </c>
      <c r="E101" s="37">
        <v>0.55942099999999995</v>
      </c>
      <c r="F101" s="36">
        <v>131583899.40000001</v>
      </c>
      <c r="G101" s="37">
        <v>0.299761</v>
      </c>
    </row>
    <row r="102" spans="1:7" ht="15.75" x14ac:dyDescent="0.25">
      <c r="A102" s="44">
        <v>7</v>
      </c>
      <c r="B102" s="35" t="s">
        <v>73</v>
      </c>
      <c r="C102" s="36">
        <v>11196735.029999999</v>
      </c>
      <c r="D102" s="36">
        <v>5326253.92</v>
      </c>
      <c r="E102" s="37">
        <v>0.47569699999999998</v>
      </c>
      <c r="F102" s="36">
        <v>3301379.22</v>
      </c>
      <c r="G102" s="37">
        <v>0.294852</v>
      </c>
    </row>
    <row r="103" spans="1:7" ht="15.75" x14ac:dyDescent="0.25">
      <c r="A103" s="44">
        <v>8</v>
      </c>
      <c r="B103" s="35" t="s">
        <v>83</v>
      </c>
      <c r="C103" s="36">
        <v>3500000</v>
      </c>
      <c r="D103" s="36">
        <v>1656682.59</v>
      </c>
      <c r="E103" s="37">
        <v>0.47333799999999998</v>
      </c>
      <c r="F103" s="36">
        <v>957572.69</v>
      </c>
      <c r="G103" s="37">
        <v>0.273592</v>
      </c>
    </row>
    <row r="104" spans="1:7" ht="15.75" x14ac:dyDescent="0.25">
      <c r="A104" s="44">
        <v>9</v>
      </c>
      <c r="B104" s="35" t="s">
        <v>85</v>
      </c>
      <c r="C104" s="36">
        <v>18492460.09</v>
      </c>
      <c r="D104" s="36">
        <v>11129864.27</v>
      </c>
      <c r="E104" s="37">
        <v>0.60185999999999995</v>
      </c>
      <c r="F104" s="36">
        <v>4965421.5199999996</v>
      </c>
      <c r="G104" s="37">
        <v>0.268511</v>
      </c>
    </row>
    <row r="105" spans="1:7" ht="15.75" x14ac:dyDescent="0.25">
      <c r="A105" s="44">
        <v>10</v>
      </c>
      <c r="B105" s="35" t="s">
        <v>103</v>
      </c>
      <c r="C105" s="36">
        <v>2742525.23</v>
      </c>
      <c r="D105" s="36">
        <v>866568.23</v>
      </c>
      <c r="E105" s="37">
        <v>0.31597500000000001</v>
      </c>
      <c r="F105" s="36">
        <v>670508.49</v>
      </c>
      <c r="G105" s="37">
        <v>0.24448600000000001</v>
      </c>
    </row>
    <row r="106" spans="1:7" ht="15.75" x14ac:dyDescent="0.25">
      <c r="A106" s="44">
        <v>11</v>
      </c>
      <c r="B106" s="35" t="s">
        <v>59</v>
      </c>
      <c r="C106" s="36">
        <v>21762290.02</v>
      </c>
      <c r="D106" s="36">
        <v>7589698.2800000003</v>
      </c>
      <c r="E106" s="37">
        <v>0.34875499999999998</v>
      </c>
      <c r="F106" s="36">
        <v>4765443.38</v>
      </c>
      <c r="G106" s="37">
        <v>0.218977</v>
      </c>
    </row>
    <row r="107" spans="1:7" ht="15.75" x14ac:dyDescent="0.25">
      <c r="A107" s="44">
        <v>12</v>
      </c>
      <c r="B107" s="35" t="s">
        <v>106</v>
      </c>
      <c r="C107" s="36">
        <v>33041847.870000001</v>
      </c>
      <c r="D107" s="36">
        <v>11289255.74</v>
      </c>
      <c r="E107" s="37">
        <v>0.341665</v>
      </c>
      <c r="F107" s="36">
        <v>6354210.5</v>
      </c>
      <c r="G107" s="37">
        <v>0.19230800000000001</v>
      </c>
    </row>
    <row r="108" spans="1:7" ht="15.75" x14ac:dyDescent="0.25">
      <c r="A108" s="44">
        <v>13</v>
      </c>
      <c r="B108" s="35" t="s">
        <v>111</v>
      </c>
      <c r="C108" s="36">
        <v>8679700.0099999998</v>
      </c>
      <c r="D108" s="36">
        <v>2599704.59</v>
      </c>
      <c r="E108" s="37">
        <v>0.29951499999999998</v>
      </c>
      <c r="F108" s="36">
        <v>1267682.29</v>
      </c>
      <c r="G108" s="37">
        <v>0.14605099999999999</v>
      </c>
    </row>
    <row r="109" spans="1:7" ht="15.75" x14ac:dyDescent="0.25">
      <c r="A109" s="44">
        <v>14</v>
      </c>
      <c r="B109" s="35" t="s">
        <v>113</v>
      </c>
      <c r="C109" s="36">
        <v>756056.1</v>
      </c>
      <c r="D109" s="36">
        <v>163383.74</v>
      </c>
      <c r="E109" s="37">
        <v>0.21609999999999999</v>
      </c>
      <c r="F109" s="36">
        <v>107120.74</v>
      </c>
      <c r="G109" s="37">
        <v>0.141684</v>
      </c>
    </row>
    <row r="110" spans="1:7" ht="15.75" x14ac:dyDescent="0.25">
      <c r="A110" s="44">
        <v>15</v>
      </c>
      <c r="B110" s="35" t="s">
        <v>116</v>
      </c>
      <c r="C110" s="36">
        <v>56450281.299999997</v>
      </c>
      <c r="D110" s="36">
        <v>16480052.08</v>
      </c>
      <c r="E110" s="37">
        <v>0.291939</v>
      </c>
      <c r="F110" s="36">
        <v>5467314.0099999998</v>
      </c>
      <c r="G110" s="37">
        <v>9.6851999999999994E-2</v>
      </c>
    </row>
    <row r="111" spans="1:7" x14ac:dyDescent="0.25">
      <c r="A111" s="87" t="s">
        <v>128</v>
      </c>
      <c r="B111" s="88"/>
      <c r="C111" s="41">
        <v>1002168087.8</v>
      </c>
      <c r="D111" s="41">
        <v>483112880.77999997</v>
      </c>
      <c r="E111" s="42">
        <v>0.482068</v>
      </c>
      <c r="F111" s="41">
        <v>307966854.38</v>
      </c>
      <c r="G111" s="42">
        <v>0.30730099999999999</v>
      </c>
    </row>
    <row r="112" spans="1:7" ht="7.15" customHeight="1" x14ac:dyDescent="0.25"/>
    <row r="113" spans="1:7" ht="7.15" customHeight="1" x14ac:dyDescent="0.25"/>
    <row r="115" spans="1:7" ht="15.75" x14ac:dyDescent="0.25">
      <c r="A115" s="43"/>
      <c r="B115" s="43"/>
      <c r="C115" s="43"/>
      <c r="D115" s="43"/>
      <c r="E115" s="43"/>
      <c r="F115" s="43"/>
      <c r="G115" s="43"/>
    </row>
    <row r="117" spans="1:7" ht="15.75" x14ac:dyDescent="0.25">
      <c r="A117" s="84" t="s">
        <v>37</v>
      </c>
      <c r="B117" s="90"/>
      <c r="C117" s="90"/>
      <c r="D117" s="90"/>
      <c r="E117" s="90"/>
      <c r="F117" s="90"/>
      <c r="G117" s="90"/>
    </row>
    <row r="118" spans="1:7" ht="15.75" x14ac:dyDescent="0.25">
      <c r="A118" s="84" t="s">
        <v>136</v>
      </c>
      <c r="B118" s="90"/>
      <c r="C118" s="90"/>
      <c r="D118" s="90"/>
      <c r="E118" s="90"/>
      <c r="F118" s="90"/>
      <c r="G118" s="90"/>
    </row>
    <row r="119" spans="1:7" ht="38.25" x14ac:dyDescent="0.25">
      <c r="A119" s="34" t="s">
        <v>130</v>
      </c>
      <c r="B119" s="34" t="s">
        <v>132</v>
      </c>
      <c r="C119" s="33" t="s">
        <v>18</v>
      </c>
      <c r="D119" s="33" t="s">
        <v>19</v>
      </c>
      <c r="E119" s="33" t="s">
        <v>41</v>
      </c>
      <c r="F119" s="33" t="s">
        <v>21</v>
      </c>
      <c r="G119" s="33" t="s">
        <v>42</v>
      </c>
    </row>
    <row r="120" spans="1:7" ht="15.75" x14ac:dyDescent="0.25">
      <c r="A120" s="44">
        <v>1</v>
      </c>
      <c r="B120" s="35" t="s">
        <v>86</v>
      </c>
      <c r="C120" s="36">
        <v>59831.59</v>
      </c>
      <c r="D120" s="36">
        <v>59831.59</v>
      </c>
      <c r="E120" s="37">
        <v>1</v>
      </c>
      <c r="F120" s="36">
        <v>59831.59</v>
      </c>
      <c r="G120" s="37">
        <v>1</v>
      </c>
    </row>
    <row r="121" spans="1:7" ht="15.75" x14ac:dyDescent="0.25">
      <c r="A121" s="44">
        <v>2</v>
      </c>
      <c r="B121" s="35" t="s">
        <v>87</v>
      </c>
      <c r="C121" s="36">
        <v>817.68</v>
      </c>
      <c r="D121" s="36">
        <v>817.68</v>
      </c>
      <c r="E121" s="37">
        <v>1</v>
      </c>
      <c r="F121" s="36">
        <v>817.68</v>
      </c>
      <c r="G121" s="37">
        <v>1</v>
      </c>
    </row>
    <row r="122" spans="1:7" ht="15.75" x14ac:dyDescent="0.25">
      <c r="A122" s="44">
        <v>3</v>
      </c>
      <c r="B122" s="35" t="s">
        <v>88</v>
      </c>
      <c r="C122" s="36">
        <v>39282.199999999997</v>
      </c>
      <c r="D122" s="36">
        <v>39282.199999999997</v>
      </c>
      <c r="E122" s="37">
        <v>1</v>
      </c>
      <c r="F122" s="36">
        <v>39282.199999999997</v>
      </c>
      <c r="G122" s="37">
        <v>1</v>
      </c>
    </row>
    <row r="123" spans="1:7" ht="15.75" x14ac:dyDescent="0.25">
      <c r="A123" s="44">
        <v>4</v>
      </c>
      <c r="B123" s="35" t="s">
        <v>89</v>
      </c>
      <c r="C123" s="36">
        <v>14451.74</v>
      </c>
      <c r="D123" s="36">
        <v>14451.74</v>
      </c>
      <c r="E123" s="37">
        <v>1</v>
      </c>
      <c r="F123" s="36">
        <v>14451.74</v>
      </c>
      <c r="G123" s="37">
        <v>1</v>
      </c>
    </row>
    <row r="124" spans="1:7" ht="15.75" x14ac:dyDescent="0.25">
      <c r="A124" s="44">
        <v>5</v>
      </c>
      <c r="B124" s="35" t="s">
        <v>90</v>
      </c>
      <c r="C124" s="36">
        <v>35302.620000000003</v>
      </c>
      <c r="D124" s="36">
        <v>35302.620000000003</v>
      </c>
      <c r="E124" s="37">
        <v>1</v>
      </c>
      <c r="F124" s="36">
        <v>35302.620000000003</v>
      </c>
      <c r="G124" s="37">
        <v>1</v>
      </c>
    </row>
    <row r="125" spans="1:7" ht="15.75" x14ac:dyDescent="0.25">
      <c r="A125" s="44">
        <v>6</v>
      </c>
      <c r="B125" s="35" t="s">
        <v>91</v>
      </c>
      <c r="C125" s="36">
        <v>45301.65</v>
      </c>
      <c r="D125" s="36">
        <v>45301.65</v>
      </c>
      <c r="E125" s="37">
        <v>1</v>
      </c>
      <c r="F125" s="36">
        <v>45301.65</v>
      </c>
      <c r="G125" s="37">
        <v>1</v>
      </c>
    </row>
    <row r="126" spans="1:7" ht="15.75" x14ac:dyDescent="0.25">
      <c r="A126" s="44">
        <v>7</v>
      </c>
      <c r="B126" s="35" t="s">
        <v>92</v>
      </c>
      <c r="C126" s="36">
        <v>262800.78000000003</v>
      </c>
      <c r="D126" s="36">
        <v>262800.78000000003</v>
      </c>
      <c r="E126" s="37">
        <v>1</v>
      </c>
      <c r="F126" s="36">
        <v>262800.78000000003</v>
      </c>
      <c r="G126" s="37">
        <v>1</v>
      </c>
    </row>
    <row r="127" spans="1:7" ht="15.75" x14ac:dyDescent="0.25">
      <c r="A127" s="44">
        <v>8</v>
      </c>
      <c r="B127" s="35" t="s">
        <v>93</v>
      </c>
      <c r="C127" s="36">
        <v>67056.649999999994</v>
      </c>
      <c r="D127" s="36">
        <v>67056.649999999994</v>
      </c>
      <c r="E127" s="37">
        <v>1</v>
      </c>
      <c r="F127" s="36">
        <v>67056.649999999994</v>
      </c>
      <c r="G127" s="37">
        <v>1</v>
      </c>
    </row>
    <row r="128" spans="1:7" ht="15.75" x14ac:dyDescent="0.25">
      <c r="A128" s="44">
        <v>9</v>
      </c>
      <c r="B128" s="35" t="s">
        <v>94</v>
      </c>
      <c r="C128" s="36">
        <v>21876.13</v>
      </c>
      <c r="D128" s="36">
        <v>21876.13</v>
      </c>
      <c r="E128" s="37">
        <v>1</v>
      </c>
      <c r="F128" s="36">
        <v>21876.13</v>
      </c>
      <c r="G128" s="37">
        <v>1</v>
      </c>
    </row>
    <row r="129" spans="1:7" ht="15.75" x14ac:dyDescent="0.25">
      <c r="A129" s="44">
        <v>10</v>
      </c>
      <c r="B129" s="35" t="s">
        <v>95</v>
      </c>
      <c r="C129" s="36">
        <v>93923.02</v>
      </c>
      <c r="D129" s="36">
        <v>93923.02</v>
      </c>
      <c r="E129" s="37">
        <v>1</v>
      </c>
      <c r="F129" s="36">
        <v>93923.02</v>
      </c>
      <c r="G129" s="37">
        <v>1</v>
      </c>
    </row>
    <row r="130" spans="1:7" ht="15.75" x14ac:dyDescent="0.25">
      <c r="A130" s="44">
        <v>11</v>
      </c>
      <c r="B130" s="35" t="s">
        <v>99</v>
      </c>
      <c r="C130" s="36">
        <v>1233000</v>
      </c>
      <c r="D130" s="36">
        <v>1104561.8600000001</v>
      </c>
      <c r="E130" s="37">
        <v>0.89583299999999999</v>
      </c>
      <c r="F130" s="36">
        <v>1092254.93</v>
      </c>
      <c r="G130" s="37">
        <v>0.88585199999999997</v>
      </c>
    </row>
    <row r="131" spans="1:7" ht="15.75" x14ac:dyDescent="0.25">
      <c r="A131" s="44">
        <v>12</v>
      </c>
      <c r="B131" s="35" t="s">
        <v>52</v>
      </c>
      <c r="C131" s="36">
        <v>54576</v>
      </c>
      <c r="D131" s="36">
        <v>43601.9</v>
      </c>
      <c r="E131" s="37">
        <v>0.79892099999999999</v>
      </c>
      <c r="F131" s="36">
        <v>27777.9</v>
      </c>
      <c r="G131" s="37">
        <v>0.50897599999999998</v>
      </c>
    </row>
    <row r="132" spans="1:7" ht="15.75" x14ac:dyDescent="0.25">
      <c r="A132" s="44">
        <v>13</v>
      </c>
      <c r="B132" s="35" t="s">
        <v>53</v>
      </c>
      <c r="C132" s="36">
        <v>10664147.4</v>
      </c>
      <c r="D132" s="36">
        <v>5294493.16</v>
      </c>
      <c r="E132" s="37">
        <v>0.49647599999999997</v>
      </c>
      <c r="F132" s="36">
        <v>4778249.03</v>
      </c>
      <c r="G132" s="37">
        <v>0.44806699999999999</v>
      </c>
    </row>
    <row r="133" spans="1:7" ht="15.75" x14ac:dyDescent="0.25">
      <c r="A133" s="44">
        <v>14</v>
      </c>
      <c r="B133" s="35" t="s">
        <v>96</v>
      </c>
      <c r="C133" s="36">
        <v>180000</v>
      </c>
      <c r="D133" s="36">
        <v>84068.91</v>
      </c>
      <c r="E133" s="37">
        <v>0.46704899999999999</v>
      </c>
      <c r="F133" s="36">
        <v>67239.570000000007</v>
      </c>
      <c r="G133" s="37">
        <v>0.37355300000000002</v>
      </c>
    </row>
    <row r="134" spans="1:7" ht="15.75" x14ac:dyDescent="0.25">
      <c r="A134" s="44">
        <v>15</v>
      </c>
      <c r="B134" s="35" t="s">
        <v>49</v>
      </c>
      <c r="C134" s="36">
        <v>304807426.88999999</v>
      </c>
      <c r="D134" s="36">
        <v>129482687.62</v>
      </c>
      <c r="E134" s="37">
        <v>0.42480200000000001</v>
      </c>
      <c r="F134" s="36">
        <v>113784363.16</v>
      </c>
      <c r="G134" s="37">
        <v>0.37329899999999999</v>
      </c>
    </row>
    <row r="135" spans="1:7" ht="15.75" x14ac:dyDescent="0.25">
      <c r="A135" s="44">
        <v>16</v>
      </c>
      <c r="B135" s="35" t="s">
        <v>68</v>
      </c>
      <c r="C135" s="36">
        <v>64157834.829999998</v>
      </c>
      <c r="D135" s="36">
        <v>29924043.100000001</v>
      </c>
      <c r="E135" s="37">
        <v>0.46641300000000002</v>
      </c>
      <c r="F135" s="36">
        <v>22512979.5</v>
      </c>
      <c r="G135" s="37">
        <v>0.35089999999999999</v>
      </c>
    </row>
    <row r="136" spans="1:7" ht="15.75" x14ac:dyDescent="0.25">
      <c r="A136" s="44">
        <v>17</v>
      </c>
      <c r="B136" s="35" t="s">
        <v>74</v>
      </c>
      <c r="C136" s="36">
        <v>2130504.4900000002</v>
      </c>
      <c r="D136" s="36">
        <v>1393987.11</v>
      </c>
      <c r="E136" s="37">
        <v>0.65429899999999996</v>
      </c>
      <c r="F136" s="36">
        <v>735720.78</v>
      </c>
      <c r="G136" s="37">
        <v>0.345327</v>
      </c>
    </row>
    <row r="137" spans="1:7" ht="15.75" x14ac:dyDescent="0.25">
      <c r="A137" s="44">
        <v>18</v>
      </c>
      <c r="B137" s="35" t="s">
        <v>50</v>
      </c>
      <c r="C137" s="36">
        <v>6758608.4900000002</v>
      </c>
      <c r="D137" s="36">
        <v>2468706.87</v>
      </c>
      <c r="E137" s="37">
        <v>0.36526900000000001</v>
      </c>
      <c r="F137" s="36">
        <v>2277702.42</v>
      </c>
      <c r="G137" s="37">
        <v>0.33700799999999997</v>
      </c>
    </row>
    <row r="138" spans="1:7" ht="15.75" x14ac:dyDescent="0.25">
      <c r="A138" s="44">
        <v>19</v>
      </c>
      <c r="B138" s="35" t="s">
        <v>75</v>
      </c>
      <c r="C138" s="36">
        <v>4539008.91</v>
      </c>
      <c r="D138" s="36">
        <v>1848802.69</v>
      </c>
      <c r="E138" s="37">
        <v>0.40731400000000001</v>
      </c>
      <c r="F138" s="36">
        <v>1458882.73</v>
      </c>
      <c r="G138" s="37">
        <v>0.32140999999999997</v>
      </c>
    </row>
    <row r="139" spans="1:7" ht="15.75" x14ac:dyDescent="0.25">
      <c r="A139" s="44">
        <v>20</v>
      </c>
      <c r="B139" s="35" t="s">
        <v>55</v>
      </c>
      <c r="C139" s="36">
        <v>35561095.899999999</v>
      </c>
      <c r="D139" s="36">
        <v>21063533.98</v>
      </c>
      <c r="E139" s="37">
        <v>0.59231999999999996</v>
      </c>
      <c r="F139" s="36">
        <v>11165334.210000001</v>
      </c>
      <c r="G139" s="37">
        <v>0.31397599999999998</v>
      </c>
    </row>
    <row r="140" spans="1:7" ht="15.75" x14ac:dyDescent="0.25">
      <c r="A140" s="44">
        <v>21</v>
      </c>
      <c r="B140" s="35" t="s">
        <v>76</v>
      </c>
      <c r="C140" s="36">
        <v>1677825.71</v>
      </c>
      <c r="D140" s="36">
        <v>889381.63</v>
      </c>
      <c r="E140" s="37">
        <v>0.53008</v>
      </c>
      <c r="F140" s="36">
        <v>525168.81000000006</v>
      </c>
      <c r="G140" s="37">
        <v>0.31300600000000001</v>
      </c>
    </row>
    <row r="141" spans="1:7" ht="15.75" x14ac:dyDescent="0.25">
      <c r="A141" s="44">
        <v>22</v>
      </c>
      <c r="B141" s="35" t="s">
        <v>56</v>
      </c>
      <c r="C141" s="36">
        <v>114000</v>
      </c>
      <c r="D141" s="36">
        <v>82539.56</v>
      </c>
      <c r="E141" s="37">
        <v>0.72403099999999998</v>
      </c>
      <c r="F141" s="36">
        <v>33160</v>
      </c>
      <c r="G141" s="37">
        <v>0.290877</v>
      </c>
    </row>
    <row r="142" spans="1:7" ht="15.75" x14ac:dyDescent="0.25">
      <c r="A142" s="44">
        <v>23</v>
      </c>
      <c r="B142" s="35" t="s">
        <v>84</v>
      </c>
      <c r="C142" s="36">
        <v>3500000</v>
      </c>
      <c r="D142" s="36">
        <v>1656682.59</v>
      </c>
      <c r="E142" s="37">
        <v>0.47333799999999998</v>
      </c>
      <c r="F142" s="36">
        <v>957572.69</v>
      </c>
      <c r="G142" s="37">
        <v>0.273592</v>
      </c>
    </row>
    <row r="143" spans="1:7" ht="15.75" x14ac:dyDescent="0.25">
      <c r="A143" s="44">
        <v>24</v>
      </c>
      <c r="B143" s="35" t="s">
        <v>77</v>
      </c>
      <c r="C143" s="36">
        <v>1893054.02</v>
      </c>
      <c r="D143" s="36">
        <v>929126.09</v>
      </c>
      <c r="E143" s="37">
        <v>0.49080800000000002</v>
      </c>
      <c r="F143" s="36">
        <v>506699.58</v>
      </c>
      <c r="G143" s="37">
        <v>0.26766299999999998</v>
      </c>
    </row>
    <row r="144" spans="1:7" ht="15.75" x14ac:dyDescent="0.25">
      <c r="A144" s="44">
        <v>25</v>
      </c>
      <c r="B144" s="35" t="s">
        <v>64</v>
      </c>
      <c r="C144" s="36">
        <v>9856803.7200000007</v>
      </c>
      <c r="D144" s="36">
        <v>3391363.81</v>
      </c>
      <c r="E144" s="37">
        <v>0.34406300000000001</v>
      </c>
      <c r="F144" s="36">
        <v>2616084.5699999998</v>
      </c>
      <c r="G144" s="37">
        <v>0.26540900000000001</v>
      </c>
    </row>
    <row r="145" spans="1:7" ht="15.75" x14ac:dyDescent="0.25">
      <c r="A145" s="44">
        <v>26</v>
      </c>
      <c r="B145" s="35" t="s">
        <v>57</v>
      </c>
      <c r="C145" s="36">
        <v>75000</v>
      </c>
      <c r="D145" s="36">
        <v>19133.900000000001</v>
      </c>
      <c r="E145" s="37">
        <v>0.25511899999999998</v>
      </c>
      <c r="F145" s="36">
        <v>19133.900000000001</v>
      </c>
      <c r="G145" s="37">
        <v>0.25511899999999998</v>
      </c>
    </row>
    <row r="146" spans="1:7" ht="15.75" x14ac:dyDescent="0.25">
      <c r="A146" s="44">
        <v>27</v>
      </c>
      <c r="B146" s="35" t="s">
        <v>97</v>
      </c>
      <c r="C146" s="36">
        <v>17671816.030000001</v>
      </c>
      <c r="D146" s="36">
        <v>10405151.300000001</v>
      </c>
      <c r="E146" s="37">
        <v>0.58879899999999996</v>
      </c>
      <c r="F146" s="36">
        <v>4257537.8899999997</v>
      </c>
      <c r="G146" s="37">
        <v>0.240922</v>
      </c>
    </row>
    <row r="147" spans="1:7" ht="15.75" x14ac:dyDescent="0.25">
      <c r="A147" s="44">
        <v>28</v>
      </c>
      <c r="B147" s="35" t="s">
        <v>107</v>
      </c>
      <c r="C147" s="36">
        <v>22972224.719999999</v>
      </c>
      <c r="D147" s="36">
        <v>9473015.3399999999</v>
      </c>
      <c r="E147" s="37">
        <v>0.41236800000000001</v>
      </c>
      <c r="F147" s="36">
        <v>4762961.8</v>
      </c>
      <c r="G147" s="37">
        <v>0.20733599999999999</v>
      </c>
    </row>
    <row r="148" spans="1:7" ht="15.75" x14ac:dyDescent="0.25">
      <c r="A148" s="44">
        <v>29</v>
      </c>
      <c r="B148" s="35" t="s">
        <v>101</v>
      </c>
      <c r="C148" s="36">
        <v>3224403.37</v>
      </c>
      <c r="D148" s="36">
        <v>1330904.1299999999</v>
      </c>
      <c r="E148" s="37">
        <v>0.41276000000000002</v>
      </c>
      <c r="F148" s="36">
        <v>646172.68000000005</v>
      </c>
      <c r="G148" s="37">
        <v>0.200401</v>
      </c>
    </row>
    <row r="149" spans="1:7" ht="15.75" x14ac:dyDescent="0.25">
      <c r="A149" s="44">
        <v>30</v>
      </c>
      <c r="B149" s="35" t="s">
        <v>105</v>
      </c>
      <c r="C149" s="36">
        <v>1820000</v>
      </c>
      <c r="D149" s="36">
        <v>546778.57999999996</v>
      </c>
      <c r="E149" s="37">
        <v>0.30042799999999997</v>
      </c>
      <c r="F149" s="36">
        <v>350718.84</v>
      </c>
      <c r="G149" s="37">
        <v>0.19270300000000001</v>
      </c>
    </row>
    <row r="150" spans="1:7" ht="15.75" x14ac:dyDescent="0.25">
      <c r="A150" s="44">
        <v>31</v>
      </c>
      <c r="B150" s="35" t="s">
        <v>72</v>
      </c>
      <c r="C150" s="36">
        <v>109638709.73</v>
      </c>
      <c r="D150" s="36">
        <v>66337533.659999996</v>
      </c>
      <c r="E150" s="37">
        <v>0.60505600000000004</v>
      </c>
      <c r="F150" s="36">
        <v>18795288.609999999</v>
      </c>
      <c r="G150" s="37">
        <v>0.171429</v>
      </c>
    </row>
    <row r="151" spans="1:7" ht="15.75" x14ac:dyDescent="0.25">
      <c r="A151" s="44">
        <v>32</v>
      </c>
      <c r="B151" s="35" t="s">
        <v>82</v>
      </c>
      <c r="C151" s="36">
        <v>10697566.42</v>
      </c>
      <c r="D151" s="36">
        <v>2232069</v>
      </c>
      <c r="E151" s="37">
        <v>0.208652</v>
      </c>
      <c r="F151" s="36">
        <v>1812577</v>
      </c>
      <c r="G151" s="37">
        <v>0.16943800000000001</v>
      </c>
    </row>
    <row r="152" spans="1:7" ht="15.75" x14ac:dyDescent="0.25">
      <c r="A152" s="44">
        <v>33</v>
      </c>
      <c r="B152" s="35" t="s">
        <v>114</v>
      </c>
      <c r="C152" s="36">
        <v>255246.1</v>
      </c>
      <c r="D152" s="36">
        <v>49178.74</v>
      </c>
      <c r="E152" s="37">
        <v>0.19267200000000001</v>
      </c>
      <c r="F152" s="36">
        <v>42218.74</v>
      </c>
      <c r="G152" s="37">
        <v>0.165404</v>
      </c>
    </row>
    <row r="153" spans="1:7" ht="15.75" x14ac:dyDescent="0.25">
      <c r="A153" s="44">
        <v>34</v>
      </c>
      <c r="B153" s="35" t="s">
        <v>117</v>
      </c>
      <c r="C153" s="36">
        <v>5672978.3899999997</v>
      </c>
      <c r="D153" s="36">
        <v>2514958.0499999998</v>
      </c>
      <c r="E153" s="37">
        <v>0.44332199999999999</v>
      </c>
      <c r="F153" s="36">
        <v>891226.41</v>
      </c>
      <c r="G153" s="37">
        <v>0.15709999999999999</v>
      </c>
    </row>
    <row r="154" spans="1:7" ht="15.75" x14ac:dyDescent="0.25">
      <c r="A154" s="44">
        <v>35</v>
      </c>
      <c r="B154" s="35" t="s">
        <v>108</v>
      </c>
      <c r="C154" s="36">
        <v>334861.65999999997</v>
      </c>
      <c r="D154" s="36">
        <v>182563.86</v>
      </c>
      <c r="E154" s="37">
        <v>0.54519200000000001</v>
      </c>
      <c r="F154" s="36">
        <v>50407.8</v>
      </c>
      <c r="G154" s="37">
        <v>0.150533</v>
      </c>
    </row>
    <row r="155" spans="1:7" ht="15.75" x14ac:dyDescent="0.25">
      <c r="A155" s="44">
        <v>36</v>
      </c>
      <c r="B155" s="35" t="s">
        <v>112</v>
      </c>
      <c r="C155" s="36">
        <v>8679700.0099999998</v>
      </c>
      <c r="D155" s="36">
        <v>2599704.59</v>
      </c>
      <c r="E155" s="37">
        <v>0.29951499999999998</v>
      </c>
      <c r="F155" s="36">
        <v>1267682.29</v>
      </c>
      <c r="G155" s="37">
        <v>0.14605099999999999</v>
      </c>
    </row>
    <row r="156" spans="1:7" ht="15.75" x14ac:dyDescent="0.25">
      <c r="A156" s="44">
        <v>37</v>
      </c>
      <c r="B156" s="35" t="s">
        <v>118</v>
      </c>
      <c r="C156" s="36">
        <v>4818688.6100000003</v>
      </c>
      <c r="D156" s="36">
        <v>1849575.87</v>
      </c>
      <c r="E156" s="37">
        <v>0.38383400000000001</v>
      </c>
      <c r="F156" s="36">
        <v>695712.15</v>
      </c>
      <c r="G156" s="37">
        <v>0.14437800000000001</v>
      </c>
    </row>
    <row r="157" spans="1:7" ht="15.75" x14ac:dyDescent="0.25">
      <c r="A157" s="44">
        <v>38</v>
      </c>
      <c r="B157" s="35" t="s">
        <v>115</v>
      </c>
      <c r="C157" s="36">
        <v>500810</v>
      </c>
      <c r="D157" s="36">
        <v>114205</v>
      </c>
      <c r="E157" s="37">
        <v>0.22804099999999999</v>
      </c>
      <c r="F157" s="36">
        <v>64902</v>
      </c>
      <c r="G157" s="37">
        <v>0.12959399999999999</v>
      </c>
    </row>
    <row r="158" spans="1:7" ht="15.75" x14ac:dyDescent="0.25">
      <c r="A158" s="44">
        <v>39</v>
      </c>
      <c r="B158" s="35" t="s">
        <v>119</v>
      </c>
      <c r="C158" s="36">
        <v>6279755.9199999999</v>
      </c>
      <c r="D158" s="36">
        <v>2099705.87</v>
      </c>
      <c r="E158" s="37">
        <v>0.33436100000000002</v>
      </c>
      <c r="F158" s="36">
        <v>804049.46</v>
      </c>
      <c r="G158" s="37">
        <v>0.12803800000000001</v>
      </c>
    </row>
    <row r="159" spans="1:7" ht="15.75" x14ac:dyDescent="0.25">
      <c r="A159" s="44">
        <v>40</v>
      </c>
      <c r="B159" s="35" t="s">
        <v>120</v>
      </c>
      <c r="C159" s="36">
        <v>6235048.1600000001</v>
      </c>
      <c r="D159" s="36">
        <v>2738149.98</v>
      </c>
      <c r="E159" s="37">
        <v>0.43915500000000002</v>
      </c>
      <c r="F159" s="36">
        <v>603079.56000000006</v>
      </c>
      <c r="G159" s="37">
        <v>9.6724000000000004E-2</v>
      </c>
    </row>
    <row r="160" spans="1:7" ht="15.75" x14ac:dyDescent="0.25">
      <c r="A160" s="44">
        <v>41</v>
      </c>
      <c r="B160" s="35" t="s">
        <v>121</v>
      </c>
      <c r="C160" s="36">
        <v>5077567.4000000004</v>
      </c>
      <c r="D160" s="36">
        <v>1005995.31</v>
      </c>
      <c r="E160" s="37">
        <v>0.198125</v>
      </c>
      <c r="F160" s="36">
        <v>475510.74</v>
      </c>
      <c r="G160" s="37">
        <v>9.3648999999999996E-2</v>
      </c>
    </row>
    <row r="161" spans="1:7" ht="15.75" x14ac:dyDescent="0.25">
      <c r="A161" s="44">
        <v>42</v>
      </c>
      <c r="B161" s="35" t="s">
        <v>122</v>
      </c>
      <c r="C161" s="36">
        <v>1522207.38</v>
      </c>
      <c r="D161" s="36">
        <v>267019.03000000003</v>
      </c>
      <c r="E161" s="37">
        <v>0.17541599999999999</v>
      </c>
      <c r="F161" s="36">
        <v>140031.28</v>
      </c>
      <c r="G161" s="37">
        <v>9.1992000000000004E-2</v>
      </c>
    </row>
    <row r="162" spans="1:7" ht="15.75" x14ac:dyDescent="0.25">
      <c r="A162" s="44">
        <v>43</v>
      </c>
      <c r="B162" s="35" t="s">
        <v>48</v>
      </c>
      <c r="C162" s="36">
        <v>3200000</v>
      </c>
      <c r="D162" s="36">
        <v>1406079.51</v>
      </c>
      <c r="E162" s="37">
        <v>0.43940000000000001</v>
      </c>
      <c r="F162" s="36">
        <v>282965.95</v>
      </c>
      <c r="G162" s="37">
        <v>8.8427000000000006E-2</v>
      </c>
    </row>
    <row r="163" spans="1:7" ht="15.75" x14ac:dyDescent="0.25">
      <c r="A163" s="44">
        <v>44</v>
      </c>
      <c r="B163" s="35" t="s">
        <v>78</v>
      </c>
      <c r="C163" s="36">
        <v>956341.9</v>
      </c>
      <c r="D163" s="36">
        <v>264956.40000000002</v>
      </c>
      <c r="E163" s="37">
        <v>0.27705200000000002</v>
      </c>
      <c r="F163" s="36">
        <v>74907.320000000007</v>
      </c>
      <c r="G163" s="37">
        <v>7.8326999999999994E-2</v>
      </c>
    </row>
    <row r="164" spans="1:7" ht="15.75" x14ac:dyDescent="0.25">
      <c r="A164" s="44">
        <v>45</v>
      </c>
      <c r="B164" s="35" t="s">
        <v>123</v>
      </c>
      <c r="C164" s="36">
        <v>5286322.4000000004</v>
      </c>
      <c r="D164" s="36">
        <v>1161912.52</v>
      </c>
      <c r="E164" s="37">
        <v>0.21979599999999999</v>
      </c>
      <c r="F164" s="36">
        <v>394643.5</v>
      </c>
      <c r="G164" s="37">
        <v>7.4653999999999998E-2</v>
      </c>
    </row>
    <row r="165" spans="1:7" ht="15.75" x14ac:dyDescent="0.25">
      <c r="A165" s="44">
        <v>46</v>
      </c>
      <c r="B165" s="35" t="s">
        <v>124</v>
      </c>
      <c r="C165" s="36">
        <v>5766534.1500000004</v>
      </c>
      <c r="D165" s="36">
        <v>1318357.23</v>
      </c>
      <c r="E165" s="37">
        <v>0.22862199999999999</v>
      </c>
      <c r="F165" s="36">
        <v>429690.06</v>
      </c>
      <c r="G165" s="37">
        <v>7.4513999999999997E-2</v>
      </c>
    </row>
    <row r="166" spans="1:7" ht="15.75" x14ac:dyDescent="0.25">
      <c r="A166" s="44">
        <v>47</v>
      </c>
      <c r="B166" s="35" t="s">
        <v>125</v>
      </c>
      <c r="C166" s="36">
        <v>6803103.3200000003</v>
      </c>
      <c r="D166" s="36">
        <v>1956930.3</v>
      </c>
      <c r="E166" s="37">
        <v>0.28765299999999999</v>
      </c>
      <c r="F166" s="36">
        <v>466005.39</v>
      </c>
      <c r="G166" s="37">
        <v>6.8499000000000004E-2</v>
      </c>
    </row>
    <row r="167" spans="1:7" ht="15.75" x14ac:dyDescent="0.25">
      <c r="A167" s="44">
        <v>48</v>
      </c>
      <c r="B167" s="35" t="s">
        <v>126</v>
      </c>
      <c r="C167" s="36">
        <v>6916223.79</v>
      </c>
      <c r="D167" s="36">
        <v>1332617.51</v>
      </c>
      <c r="E167" s="37">
        <v>0.19267999999999999</v>
      </c>
      <c r="F167" s="36">
        <v>465387.39</v>
      </c>
      <c r="G167" s="37">
        <v>6.7289000000000002E-2</v>
      </c>
    </row>
    <row r="168" spans="1:7" ht="15.75" x14ac:dyDescent="0.25">
      <c r="A168" s="44">
        <v>49</v>
      </c>
      <c r="B168" s="35" t="s">
        <v>66</v>
      </c>
      <c r="C168" s="36">
        <v>717498.4</v>
      </c>
      <c r="D168" s="36">
        <v>59460</v>
      </c>
      <c r="E168" s="37">
        <v>8.2871E-2</v>
      </c>
      <c r="F168" s="36">
        <v>41970</v>
      </c>
      <c r="G168" s="37">
        <v>5.8494999999999998E-2</v>
      </c>
    </row>
    <row r="169" spans="1:7" ht="15.75" x14ac:dyDescent="0.25">
      <c r="A169" s="44">
        <v>50</v>
      </c>
      <c r="B169" s="35" t="s">
        <v>127</v>
      </c>
      <c r="C169" s="36">
        <v>2071851.78</v>
      </c>
      <c r="D169" s="36">
        <v>234830.41</v>
      </c>
      <c r="E169" s="37">
        <v>0.113343</v>
      </c>
      <c r="F169" s="36">
        <v>101978.07</v>
      </c>
      <c r="G169" s="37">
        <v>4.9221000000000001E-2</v>
      </c>
    </row>
    <row r="170" spans="1:7" ht="15.75" x14ac:dyDescent="0.25">
      <c r="A170" s="44">
        <v>51</v>
      </c>
      <c r="B170" s="35" t="s">
        <v>110</v>
      </c>
      <c r="C170" s="36">
        <v>947154.55</v>
      </c>
      <c r="D170" s="36">
        <v>119532.11</v>
      </c>
      <c r="E170" s="37">
        <v>0.12620100000000001</v>
      </c>
      <c r="F170" s="36">
        <v>42143.81</v>
      </c>
      <c r="G170" s="37">
        <v>4.4495E-2</v>
      </c>
    </row>
    <row r="171" spans="1:7" ht="15.75" x14ac:dyDescent="0.25">
      <c r="A171" s="44">
        <v>52</v>
      </c>
      <c r="B171" s="35" t="s">
        <v>58</v>
      </c>
      <c r="C171" s="36">
        <v>10000</v>
      </c>
      <c r="D171" s="36">
        <v>0</v>
      </c>
      <c r="E171" s="37">
        <v>0</v>
      </c>
      <c r="F171" s="36">
        <v>0</v>
      </c>
      <c r="G171" s="37">
        <v>0</v>
      </c>
    </row>
    <row r="172" spans="1:7" x14ac:dyDescent="0.25">
      <c r="A172" s="87" t="s">
        <v>128</v>
      </c>
      <c r="B172" s="88"/>
      <c r="C172" s="41">
        <v>685920144.61000001</v>
      </c>
      <c r="D172" s="41">
        <v>311918543.13999999</v>
      </c>
      <c r="E172" s="42">
        <v>0.45474500000000001</v>
      </c>
      <c r="F172" s="41">
        <v>201158736.58000001</v>
      </c>
      <c r="G172" s="42">
        <v>0.29326799999999997</v>
      </c>
    </row>
    <row r="173" spans="1:7" ht="7.15" customHeight="1" x14ac:dyDescent="0.25"/>
    <row r="176" spans="1:7" ht="15.75" x14ac:dyDescent="0.25">
      <c r="A176" s="43"/>
      <c r="B176" s="43"/>
      <c r="C176" s="43"/>
      <c r="D176" s="43"/>
      <c r="E176" s="43"/>
      <c r="F176" s="43"/>
      <c r="G176" s="43"/>
    </row>
    <row r="178" spans="1:7" ht="15.75" x14ac:dyDescent="0.25">
      <c r="A178" s="84" t="s">
        <v>37</v>
      </c>
      <c r="B178" s="90"/>
      <c r="C178" s="90"/>
      <c r="D178" s="90"/>
      <c r="E178" s="90"/>
      <c r="F178" s="90"/>
      <c r="G178" s="90"/>
    </row>
    <row r="179" spans="1:7" ht="15.75" x14ac:dyDescent="0.25">
      <c r="A179" s="84" t="s">
        <v>136</v>
      </c>
      <c r="B179" s="90"/>
      <c r="C179" s="90"/>
      <c r="D179" s="90"/>
      <c r="E179" s="90"/>
      <c r="F179" s="90"/>
      <c r="G179" s="90"/>
    </row>
    <row r="180" spans="1:7" ht="38.25" x14ac:dyDescent="0.25">
      <c r="A180" s="34" t="s">
        <v>130</v>
      </c>
      <c r="B180" s="34" t="s">
        <v>133</v>
      </c>
      <c r="C180" s="33" t="s">
        <v>18</v>
      </c>
      <c r="D180" s="33" t="s">
        <v>19</v>
      </c>
      <c r="E180" s="33" t="s">
        <v>41</v>
      </c>
      <c r="F180" s="33" t="s">
        <v>21</v>
      </c>
      <c r="G180" s="33" t="s">
        <v>42</v>
      </c>
    </row>
    <row r="181" spans="1:7" ht="15.75" x14ac:dyDescent="0.25">
      <c r="A181" s="44">
        <v>1</v>
      </c>
      <c r="B181" s="35" t="s">
        <v>80</v>
      </c>
      <c r="C181" s="36">
        <v>6150000</v>
      </c>
      <c r="D181" s="36">
        <v>3906014.01</v>
      </c>
      <c r="E181" s="37">
        <v>0.63512400000000002</v>
      </c>
      <c r="F181" s="36">
        <v>3000181.83</v>
      </c>
      <c r="G181" s="37">
        <v>0.48783399999999999</v>
      </c>
    </row>
    <row r="182" spans="1:7" ht="15.75" x14ac:dyDescent="0.25">
      <c r="A182" s="44">
        <v>2</v>
      </c>
      <c r="B182" s="35" t="s">
        <v>54</v>
      </c>
      <c r="C182" s="36">
        <v>2125861.11</v>
      </c>
      <c r="D182" s="36">
        <v>1026326.59</v>
      </c>
      <c r="E182" s="37">
        <v>0.48278199999999999</v>
      </c>
      <c r="F182" s="36">
        <v>964049.96</v>
      </c>
      <c r="G182" s="37">
        <v>0.45348699999999997</v>
      </c>
    </row>
    <row r="183" spans="1:7" ht="15.75" x14ac:dyDescent="0.25">
      <c r="A183" s="44">
        <v>3</v>
      </c>
      <c r="B183" s="35" t="s">
        <v>44</v>
      </c>
      <c r="C183" s="36">
        <v>3807911.75</v>
      </c>
      <c r="D183" s="36">
        <v>1585272.02</v>
      </c>
      <c r="E183" s="37">
        <v>0.41631000000000001</v>
      </c>
      <c r="F183" s="36">
        <v>1585272.02</v>
      </c>
      <c r="G183" s="37">
        <v>0.41631000000000001</v>
      </c>
    </row>
    <row r="184" spans="1:7" ht="15.75" x14ac:dyDescent="0.25">
      <c r="A184" s="44">
        <v>4</v>
      </c>
      <c r="B184" s="35" t="s">
        <v>45</v>
      </c>
      <c r="C184" s="36">
        <v>13700000</v>
      </c>
      <c r="D184" s="36">
        <v>7708415.0999999996</v>
      </c>
      <c r="E184" s="37">
        <v>0.56265799999999999</v>
      </c>
      <c r="F184" s="36">
        <v>5434962.6100000003</v>
      </c>
      <c r="G184" s="37">
        <v>0.39671299999999998</v>
      </c>
    </row>
    <row r="185" spans="1:7" ht="15.75" x14ac:dyDescent="0.25">
      <c r="A185" s="44">
        <v>5</v>
      </c>
      <c r="B185" s="35" t="s">
        <v>81</v>
      </c>
      <c r="C185" s="36">
        <v>4400000</v>
      </c>
      <c r="D185" s="36">
        <v>1692144.54</v>
      </c>
      <c r="E185" s="37">
        <v>0.38457799999999998</v>
      </c>
      <c r="F185" s="36">
        <v>1622144.54</v>
      </c>
      <c r="G185" s="37">
        <v>0.36866900000000002</v>
      </c>
    </row>
    <row r="186" spans="1:7" ht="15.75" x14ac:dyDescent="0.25">
      <c r="A186" s="44">
        <v>6</v>
      </c>
      <c r="B186" s="35" t="s">
        <v>71</v>
      </c>
      <c r="C186" s="36">
        <v>62289212.32</v>
      </c>
      <c r="D186" s="36">
        <v>49626169.450000003</v>
      </c>
      <c r="E186" s="37">
        <v>0.79670600000000003</v>
      </c>
      <c r="F186" s="36">
        <v>22431464.989999998</v>
      </c>
      <c r="G186" s="37">
        <v>0.36011799999999999</v>
      </c>
    </row>
    <row r="187" spans="1:7" ht="15.75" x14ac:dyDescent="0.25">
      <c r="A187" s="44">
        <v>7</v>
      </c>
      <c r="B187" s="35" t="s">
        <v>69</v>
      </c>
      <c r="C187" s="36">
        <v>152671622.68000001</v>
      </c>
      <c r="D187" s="36">
        <v>78237875.730000004</v>
      </c>
      <c r="E187" s="37">
        <v>0.512459</v>
      </c>
      <c r="F187" s="36">
        <v>53307032.020000003</v>
      </c>
      <c r="G187" s="37">
        <v>0.349161</v>
      </c>
    </row>
    <row r="188" spans="1:7" ht="15.75" x14ac:dyDescent="0.25">
      <c r="A188" s="44">
        <v>8</v>
      </c>
      <c r="B188" s="35" t="s">
        <v>104</v>
      </c>
      <c r="C188" s="36">
        <v>922525.23</v>
      </c>
      <c r="D188" s="36">
        <v>319789.65000000002</v>
      </c>
      <c r="E188" s="37">
        <v>0.34664600000000001</v>
      </c>
      <c r="F188" s="36">
        <v>319789.65000000002</v>
      </c>
      <c r="G188" s="37">
        <v>0.34664600000000001</v>
      </c>
    </row>
    <row r="189" spans="1:7" ht="15.75" x14ac:dyDescent="0.25">
      <c r="A189" s="44">
        <v>9</v>
      </c>
      <c r="B189" s="35" t="s">
        <v>70</v>
      </c>
      <c r="C189" s="36">
        <v>50205215.259999998</v>
      </c>
      <c r="D189" s="36">
        <v>21439311.649999999</v>
      </c>
      <c r="E189" s="37">
        <v>0.42703400000000002</v>
      </c>
      <c r="F189" s="36">
        <v>14537134.279999999</v>
      </c>
      <c r="G189" s="37">
        <v>0.28955399999999998</v>
      </c>
    </row>
    <row r="190" spans="1:7" ht="15.75" x14ac:dyDescent="0.25">
      <c r="A190" s="44">
        <v>10</v>
      </c>
      <c r="B190" s="35" t="s">
        <v>65</v>
      </c>
      <c r="C190" s="36">
        <v>5600000</v>
      </c>
      <c r="D190" s="36">
        <v>1839354.8799999999</v>
      </c>
      <c r="E190" s="37">
        <v>0.32845600000000003</v>
      </c>
      <c r="F190" s="36">
        <v>1251784.94</v>
      </c>
      <c r="G190" s="37">
        <v>0.22353300000000001</v>
      </c>
    </row>
    <row r="191" spans="1:7" ht="15.75" x14ac:dyDescent="0.25">
      <c r="A191" s="44">
        <v>11</v>
      </c>
      <c r="B191" s="35" t="s">
        <v>60</v>
      </c>
      <c r="C191" s="36">
        <v>2330000</v>
      </c>
      <c r="D191" s="36">
        <v>1160596.05</v>
      </c>
      <c r="E191" s="37">
        <v>0.49811</v>
      </c>
      <c r="F191" s="36">
        <v>450551.52</v>
      </c>
      <c r="G191" s="37">
        <v>0.19336999999999999</v>
      </c>
    </row>
    <row r="192" spans="1:7" ht="15.75" x14ac:dyDescent="0.25">
      <c r="A192" s="44">
        <v>12</v>
      </c>
      <c r="B192" s="35" t="s">
        <v>109</v>
      </c>
      <c r="C192" s="36">
        <v>8787606.9399999995</v>
      </c>
      <c r="D192" s="36">
        <v>1514144.43</v>
      </c>
      <c r="E192" s="37">
        <v>0.17230500000000001</v>
      </c>
      <c r="F192" s="36">
        <v>1498697.09</v>
      </c>
      <c r="G192" s="37">
        <v>0.170547</v>
      </c>
    </row>
    <row r="193" spans="1:7" ht="15.75" x14ac:dyDescent="0.25">
      <c r="A193" s="44">
        <v>13</v>
      </c>
      <c r="B193" s="35" t="s">
        <v>63</v>
      </c>
      <c r="C193" s="36">
        <v>2257987.9</v>
      </c>
      <c r="D193" s="36">
        <v>1063243.58</v>
      </c>
      <c r="E193" s="37">
        <v>0.47088099999999999</v>
      </c>
      <c r="F193" s="36">
        <v>329372.39</v>
      </c>
      <c r="G193" s="37">
        <v>0.14587</v>
      </c>
    </row>
    <row r="194" spans="1:7" ht="15.75" x14ac:dyDescent="0.25">
      <c r="A194" s="44">
        <v>14</v>
      </c>
      <c r="B194" s="35" t="s">
        <v>62</v>
      </c>
      <c r="C194" s="36">
        <v>1000000</v>
      </c>
      <c r="D194" s="36">
        <v>75679.960000000006</v>
      </c>
      <c r="E194" s="37">
        <v>7.5679999999999997E-2</v>
      </c>
      <c r="F194" s="36">
        <v>75679.960000000006</v>
      </c>
      <c r="G194" s="37">
        <v>7.5679999999999997E-2</v>
      </c>
    </row>
    <row r="195" spans="1:7" x14ac:dyDescent="0.25">
      <c r="A195" s="87" t="s">
        <v>134</v>
      </c>
      <c r="B195" s="88"/>
      <c r="C195" s="41">
        <v>316247943.19</v>
      </c>
      <c r="D195" s="41">
        <v>171194337.63999999</v>
      </c>
      <c r="E195" s="42">
        <v>0.54132899999999995</v>
      </c>
      <c r="F195" s="41">
        <v>106808117.8</v>
      </c>
      <c r="G195" s="42">
        <v>0.33773500000000001</v>
      </c>
    </row>
    <row r="196" spans="1:7" ht="7.15" customHeight="1" x14ac:dyDescent="0.25">
      <c r="A196" s="43"/>
      <c r="B196" s="43"/>
      <c r="C196" s="43"/>
      <c r="D196" s="43"/>
      <c r="E196" s="43"/>
      <c r="F196" s="43"/>
      <c r="G196" s="43"/>
    </row>
    <row r="197" spans="1:7" ht="7.15" customHeight="1" x14ac:dyDescent="0.25"/>
    <row r="198" spans="1:7" ht="15.75" x14ac:dyDescent="0.25">
      <c r="A198" s="84" t="s">
        <v>37</v>
      </c>
      <c r="B198" s="90"/>
      <c r="C198" s="90"/>
      <c r="D198" s="90"/>
      <c r="E198" s="90"/>
      <c r="F198" s="90"/>
      <c r="G198" s="90"/>
    </row>
    <row r="199" spans="1:7" ht="15.75" x14ac:dyDescent="0.25">
      <c r="A199" s="84" t="s">
        <v>136</v>
      </c>
      <c r="B199" s="90"/>
      <c r="C199" s="90"/>
      <c r="D199" s="90"/>
      <c r="E199" s="90"/>
      <c r="F199" s="90"/>
      <c r="G199" s="90"/>
    </row>
    <row r="200" spans="1:7" ht="38.25" x14ac:dyDescent="0.25">
      <c r="A200" s="34" t="s">
        <v>130</v>
      </c>
      <c r="B200" s="34" t="s">
        <v>135</v>
      </c>
      <c r="C200" s="33" t="s">
        <v>18</v>
      </c>
      <c r="D200" s="33" t="s">
        <v>19</v>
      </c>
      <c r="E200" s="33" t="s">
        <v>41</v>
      </c>
      <c r="F200" s="33" t="s">
        <v>21</v>
      </c>
      <c r="G200" s="33" t="s">
        <v>42</v>
      </c>
    </row>
    <row r="201" spans="1:7" ht="15.75" x14ac:dyDescent="0.25">
      <c r="A201" s="44">
        <v>1</v>
      </c>
      <c r="B201" s="35" t="s">
        <v>86</v>
      </c>
      <c r="C201" s="36">
        <v>59831.59</v>
      </c>
      <c r="D201" s="36">
        <v>59831.59</v>
      </c>
      <c r="E201" s="37">
        <v>1</v>
      </c>
      <c r="F201" s="36">
        <v>59831.59</v>
      </c>
      <c r="G201" s="37">
        <v>1</v>
      </c>
    </row>
    <row r="202" spans="1:7" ht="15.75" x14ac:dyDescent="0.25">
      <c r="A202" s="44">
        <v>2</v>
      </c>
      <c r="B202" s="35" t="s">
        <v>87</v>
      </c>
      <c r="C202" s="36">
        <v>817.68</v>
      </c>
      <c r="D202" s="36">
        <v>817.68</v>
      </c>
      <c r="E202" s="37">
        <v>1</v>
      </c>
      <c r="F202" s="36">
        <v>817.68</v>
      </c>
      <c r="G202" s="37">
        <v>1</v>
      </c>
    </row>
    <row r="203" spans="1:7" ht="15.75" x14ac:dyDescent="0.25">
      <c r="A203" s="44">
        <v>3</v>
      </c>
      <c r="B203" s="35" t="s">
        <v>88</v>
      </c>
      <c r="C203" s="36">
        <v>39282.199999999997</v>
      </c>
      <c r="D203" s="36">
        <v>39282.199999999997</v>
      </c>
      <c r="E203" s="37">
        <v>1</v>
      </c>
      <c r="F203" s="36">
        <v>39282.199999999997</v>
      </c>
      <c r="G203" s="37">
        <v>1</v>
      </c>
    </row>
    <row r="204" spans="1:7" ht="15.75" x14ac:dyDescent="0.25">
      <c r="A204" s="44">
        <v>4</v>
      </c>
      <c r="B204" s="35" t="s">
        <v>89</v>
      </c>
      <c r="C204" s="36">
        <v>14451.74</v>
      </c>
      <c r="D204" s="36">
        <v>14451.74</v>
      </c>
      <c r="E204" s="37">
        <v>1</v>
      </c>
      <c r="F204" s="36">
        <v>14451.74</v>
      </c>
      <c r="G204" s="37">
        <v>1</v>
      </c>
    </row>
    <row r="205" spans="1:7" ht="15.75" x14ac:dyDescent="0.25">
      <c r="A205" s="44">
        <v>5</v>
      </c>
      <c r="B205" s="35" t="s">
        <v>90</v>
      </c>
      <c r="C205" s="36">
        <v>35302.620000000003</v>
      </c>
      <c r="D205" s="36">
        <v>35302.620000000003</v>
      </c>
      <c r="E205" s="37">
        <v>1</v>
      </c>
      <c r="F205" s="36">
        <v>35302.620000000003</v>
      </c>
      <c r="G205" s="37">
        <v>1</v>
      </c>
    </row>
    <row r="206" spans="1:7" ht="15.75" x14ac:dyDescent="0.25">
      <c r="A206" s="44">
        <v>6</v>
      </c>
      <c r="B206" s="35" t="s">
        <v>91</v>
      </c>
      <c r="C206" s="36">
        <v>45301.65</v>
      </c>
      <c r="D206" s="36">
        <v>45301.65</v>
      </c>
      <c r="E206" s="37">
        <v>1</v>
      </c>
      <c r="F206" s="36">
        <v>45301.65</v>
      </c>
      <c r="G206" s="37">
        <v>1</v>
      </c>
    </row>
    <row r="207" spans="1:7" ht="15.75" x14ac:dyDescent="0.25">
      <c r="A207" s="44">
        <v>7</v>
      </c>
      <c r="B207" s="35" t="s">
        <v>92</v>
      </c>
      <c r="C207" s="36">
        <v>262800.78000000003</v>
      </c>
      <c r="D207" s="36">
        <v>262800.78000000003</v>
      </c>
      <c r="E207" s="37">
        <v>1</v>
      </c>
      <c r="F207" s="36">
        <v>262800.78000000003</v>
      </c>
      <c r="G207" s="37">
        <v>1</v>
      </c>
    </row>
    <row r="208" spans="1:7" ht="15.75" x14ac:dyDescent="0.25">
      <c r="A208" s="44">
        <v>8</v>
      </c>
      <c r="B208" s="35" t="s">
        <v>93</v>
      </c>
      <c r="C208" s="36">
        <v>67056.649999999994</v>
      </c>
      <c r="D208" s="36">
        <v>67056.649999999994</v>
      </c>
      <c r="E208" s="37">
        <v>1</v>
      </c>
      <c r="F208" s="36">
        <v>67056.649999999994</v>
      </c>
      <c r="G208" s="37">
        <v>1</v>
      </c>
    </row>
    <row r="209" spans="1:7" ht="15.75" x14ac:dyDescent="0.25">
      <c r="A209" s="44">
        <v>9</v>
      </c>
      <c r="B209" s="35" t="s">
        <v>94</v>
      </c>
      <c r="C209" s="36">
        <v>21876.13</v>
      </c>
      <c r="D209" s="36">
        <v>21876.13</v>
      </c>
      <c r="E209" s="37">
        <v>1</v>
      </c>
      <c r="F209" s="36">
        <v>21876.13</v>
      </c>
      <c r="G209" s="37">
        <v>1</v>
      </c>
    </row>
    <row r="210" spans="1:7" ht="15.75" x14ac:dyDescent="0.25">
      <c r="A210" s="44">
        <v>10</v>
      </c>
      <c r="B210" s="35" t="s">
        <v>95</v>
      </c>
      <c r="C210" s="36">
        <v>93923.02</v>
      </c>
      <c r="D210" s="36">
        <v>93923.02</v>
      </c>
      <c r="E210" s="37">
        <v>1</v>
      </c>
      <c r="F210" s="36">
        <v>93923.02</v>
      </c>
      <c r="G210" s="37">
        <v>1</v>
      </c>
    </row>
    <row r="211" spans="1:7" ht="15.75" x14ac:dyDescent="0.25">
      <c r="A211" s="44">
        <v>11</v>
      </c>
      <c r="B211" s="35" t="s">
        <v>99</v>
      </c>
      <c r="C211" s="36">
        <v>1233000</v>
      </c>
      <c r="D211" s="36">
        <v>1104561.8600000001</v>
      </c>
      <c r="E211" s="37">
        <v>0.89583299999999999</v>
      </c>
      <c r="F211" s="36">
        <v>1092254.93</v>
      </c>
      <c r="G211" s="37">
        <v>0.88585199999999997</v>
      </c>
    </row>
    <row r="212" spans="1:7" ht="15.75" x14ac:dyDescent="0.25">
      <c r="A212" s="44">
        <v>12</v>
      </c>
      <c r="B212" s="35" t="s">
        <v>52</v>
      </c>
      <c r="C212" s="36">
        <v>54576</v>
      </c>
      <c r="D212" s="36">
        <v>43601.9</v>
      </c>
      <c r="E212" s="37">
        <v>0.79892099999999999</v>
      </c>
      <c r="F212" s="36">
        <v>27777.9</v>
      </c>
      <c r="G212" s="37">
        <v>0.50897599999999998</v>
      </c>
    </row>
    <row r="213" spans="1:7" ht="15.75" x14ac:dyDescent="0.25">
      <c r="A213" s="44">
        <v>13</v>
      </c>
      <c r="B213" s="35" t="s">
        <v>80</v>
      </c>
      <c r="C213" s="36">
        <v>6150000</v>
      </c>
      <c r="D213" s="36">
        <v>3906014.01</v>
      </c>
      <c r="E213" s="37">
        <v>0.63512400000000002</v>
      </c>
      <c r="F213" s="36">
        <v>3000181.83</v>
      </c>
      <c r="G213" s="37">
        <v>0.48783399999999999</v>
      </c>
    </row>
    <row r="214" spans="1:7" ht="15.75" x14ac:dyDescent="0.25">
      <c r="A214" s="44">
        <v>14</v>
      </c>
      <c r="B214" s="35" t="s">
        <v>54</v>
      </c>
      <c r="C214" s="36">
        <v>2125861.11</v>
      </c>
      <c r="D214" s="36">
        <v>1026326.59</v>
      </c>
      <c r="E214" s="37">
        <v>0.48278199999999999</v>
      </c>
      <c r="F214" s="36">
        <v>964049.96</v>
      </c>
      <c r="G214" s="37">
        <v>0.45348699999999997</v>
      </c>
    </row>
    <row r="215" spans="1:7" ht="15.75" x14ac:dyDescent="0.25">
      <c r="A215" s="44">
        <v>15</v>
      </c>
      <c r="B215" s="35" t="s">
        <v>53</v>
      </c>
      <c r="C215" s="36">
        <v>10664147.4</v>
      </c>
      <c r="D215" s="36">
        <v>5294493.16</v>
      </c>
      <c r="E215" s="37">
        <v>0.49647599999999997</v>
      </c>
      <c r="F215" s="36">
        <v>4778249.03</v>
      </c>
      <c r="G215" s="37">
        <v>0.44806699999999999</v>
      </c>
    </row>
    <row r="216" spans="1:7" ht="15.75" x14ac:dyDescent="0.25">
      <c r="A216" s="44">
        <v>16</v>
      </c>
      <c r="B216" s="35" t="s">
        <v>44</v>
      </c>
      <c r="C216" s="36">
        <v>3807911.75</v>
      </c>
      <c r="D216" s="36">
        <v>1585272.02</v>
      </c>
      <c r="E216" s="37">
        <v>0.41631000000000001</v>
      </c>
      <c r="F216" s="36">
        <v>1585272.02</v>
      </c>
      <c r="G216" s="37">
        <v>0.41631000000000001</v>
      </c>
    </row>
    <row r="217" spans="1:7" ht="15.75" x14ac:dyDescent="0.25">
      <c r="A217" s="44">
        <v>17</v>
      </c>
      <c r="B217" s="35" t="s">
        <v>45</v>
      </c>
      <c r="C217" s="36">
        <v>13700000</v>
      </c>
      <c r="D217" s="36">
        <v>7708415.0999999996</v>
      </c>
      <c r="E217" s="37">
        <v>0.56265799999999999</v>
      </c>
      <c r="F217" s="36">
        <v>5434962.6100000003</v>
      </c>
      <c r="G217" s="37">
        <v>0.39671299999999998</v>
      </c>
    </row>
    <row r="218" spans="1:7" ht="15.75" x14ac:dyDescent="0.25">
      <c r="A218" s="44">
        <v>18</v>
      </c>
      <c r="B218" s="35" t="s">
        <v>96</v>
      </c>
      <c r="C218" s="36">
        <v>180000</v>
      </c>
      <c r="D218" s="36">
        <v>84068.91</v>
      </c>
      <c r="E218" s="37">
        <v>0.46704899999999999</v>
      </c>
      <c r="F218" s="36">
        <v>67239.570000000007</v>
      </c>
      <c r="G218" s="37">
        <v>0.37355300000000002</v>
      </c>
    </row>
    <row r="219" spans="1:7" ht="15.75" x14ac:dyDescent="0.25">
      <c r="A219" s="44">
        <v>19</v>
      </c>
      <c r="B219" s="35" t="s">
        <v>49</v>
      </c>
      <c r="C219" s="36">
        <v>304807426.88999999</v>
      </c>
      <c r="D219" s="36">
        <v>129482687.62</v>
      </c>
      <c r="E219" s="37">
        <v>0.42480200000000001</v>
      </c>
      <c r="F219" s="36">
        <v>113784363.16</v>
      </c>
      <c r="G219" s="37">
        <v>0.37329899999999999</v>
      </c>
    </row>
    <row r="220" spans="1:7" ht="15.75" x14ac:dyDescent="0.25">
      <c r="A220" s="44">
        <v>20</v>
      </c>
      <c r="B220" s="35" t="s">
        <v>81</v>
      </c>
      <c r="C220" s="36">
        <v>4400000</v>
      </c>
      <c r="D220" s="36">
        <v>1692144.54</v>
      </c>
      <c r="E220" s="37">
        <v>0.38457799999999998</v>
      </c>
      <c r="F220" s="36">
        <v>1622144.54</v>
      </c>
      <c r="G220" s="37">
        <v>0.36866900000000002</v>
      </c>
    </row>
    <row r="221" spans="1:7" ht="15.75" x14ac:dyDescent="0.25">
      <c r="A221" s="44">
        <v>21</v>
      </c>
      <c r="B221" s="35" t="s">
        <v>71</v>
      </c>
      <c r="C221" s="36">
        <v>62289212.32</v>
      </c>
      <c r="D221" s="36">
        <v>49626169.450000003</v>
      </c>
      <c r="E221" s="37">
        <v>0.79670600000000003</v>
      </c>
      <c r="F221" s="36">
        <v>22431464.989999998</v>
      </c>
      <c r="G221" s="37">
        <v>0.36011799999999999</v>
      </c>
    </row>
    <row r="222" spans="1:7" ht="15.75" x14ac:dyDescent="0.25">
      <c r="A222" s="44">
        <v>22</v>
      </c>
      <c r="B222" s="35" t="s">
        <v>68</v>
      </c>
      <c r="C222" s="36">
        <v>64157834.829999998</v>
      </c>
      <c r="D222" s="36">
        <v>29924043.100000001</v>
      </c>
      <c r="E222" s="37">
        <v>0.46641300000000002</v>
      </c>
      <c r="F222" s="36">
        <v>22512979.5</v>
      </c>
      <c r="G222" s="37">
        <v>0.35089999999999999</v>
      </c>
    </row>
    <row r="223" spans="1:7" ht="15.75" x14ac:dyDescent="0.25">
      <c r="A223" s="44">
        <v>23</v>
      </c>
      <c r="B223" s="35" t="s">
        <v>69</v>
      </c>
      <c r="C223" s="36">
        <v>152671622.68000001</v>
      </c>
      <c r="D223" s="36">
        <v>78237875.730000004</v>
      </c>
      <c r="E223" s="37">
        <v>0.512459</v>
      </c>
      <c r="F223" s="36">
        <v>53307032.020000003</v>
      </c>
      <c r="G223" s="37">
        <v>0.349161</v>
      </c>
    </row>
    <row r="224" spans="1:7" ht="15.75" x14ac:dyDescent="0.25">
      <c r="A224" s="44">
        <v>24</v>
      </c>
      <c r="B224" s="35" t="s">
        <v>104</v>
      </c>
      <c r="C224" s="36">
        <v>922525.23</v>
      </c>
      <c r="D224" s="36">
        <v>319789.65000000002</v>
      </c>
      <c r="E224" s="37">
        <v>0.34664600000000001</v>
      </c>
      <c r="F224" s="36">
        <v>319789.65000000002</v>
      </c>
      <c r="G224" s="37">
        <v>0.34664600000000001</v>
      </c>
    </row>
    <row r="225" spans="1:7" ht="15.75" x14ac:dyDescent="0.25">
      <c r="A225" s="44">
        <v>25</v>
      </c>
      <c r="B225" s="35" t="s">
        <v>74</v>
      </c>
      <c r="C225" s="36">
        <v>2130504.4900000002</v>
      </c>
      <c r="D225" s="36">
        <v>1393987.11</v>
      </c>
      <c r="E225" s="37">
        <v>0.65429899999999996</v>
      </c>
      <c r="F225" s="36">
        <v>735720.78</v>
      </c>
      <c r="G225" s="37">
        <v>0.345327</v>
      </c>
    </row>
    <row r="226" spans="1:7" ht="15.75" x14ac:dyDescent="0.25">
      <c r="A226" s="44">
        <v>26</v>
      </c>
      <c r="B226" s="35" t="s">
        <v>50</v>
      </c>
      <c r="C226" s="36">
        <v>6758608.4900000002</v>
      </c>
      <c r="D226" s="36">
        <v>2468706.87</v>
      </c>
      <c r="E226" s="37">
        <v>0.36526900000000001</v>
      </c>
      <c r="F226" s="36">
        <v>2277702.42</v>
      </c>
      <c r="G226" s="37">
        <v>0.33700799999999997</v>
      </c>
    </row>
    <row r="227" spans="1:7" ht="15.75" x14ac:dyDescent="0.25">
      <c r="A227" s="44">
        <v>27</v>
      </c>
      <c r="B227" s="35" t="s">
        <v>75</v>
      </c>
      <c r="C227" s="36">
        <v>4539008.91</v>
      </c>
      <c r="D227" s="36">
        <v>1848802.69</v>
      </c>
      <c r="E227" s="37">
        <v>0.40731400000000001</v>
      </c>
      <c r="F227" s="36">
        <v>1458882.73</v>
      </c>
      <c r="G227" s="37">
        <v>0.32140999999999997</v>
      </c>
    </row>
    <row r="228" spans="1:7" ht="15.75" x14ac:dyDescent="0.25">
      <c r="A228" s="44">
        <v>28</v>
      </c>
      <c r="B228" s="35" t="s">
        <v>55</v>
      </c>
      <c r="C228" s="36">
        <v>35561095.899999999</v>
      </c>
      <c r="D228" s="36">
        <v>21063533.98</v>
      </c>
      <c r="E228" s="37">
        <v>0.59231999999999996</v>
      </c>
      <c r="F228" s="36">
        <v>11165334.210000001</v>
      </c>
      <c r="G228" s="37">
        <v>0.31397599999999998</v>
      </c>
    </row>
    <row r="229" spans="1:7" ht="15.75" x14ac:dyDescent="0.25">
      <c r="A229" s="44">
        <v>29</v>
      </c>
      <c r="B229" s="35" t="s">
        <v>76</v>
      </c>
      <c r="C229" s="36">
        <v>1677825.71</v>
      </c>
      <c r="D229" s="36">
        <v>889381.63</v>
      </c>
      <c r="E229" s="37">
        <v>0.53008</v>
      </c>
      <c r="F229" s="36">
        <v>525168.81000000006</v>
      </c>
      <c r="G229" s="37">
        <v>0.31300600000000001</v>
      </c>
    </row>
    <row r="230" spans="1:7" ht="15.75" x14ac:dyDescent="0.25">
      <c r="A230" s="44">
        <v>30</v>
      </c>
      <c r="B230" s="35" t="s">
        <v>56</v>
      </c>
      <c r="C230" s="36">
        <v>114000</v>
      </c>
      <c r="D230" s="36">
        <v>82539.56</v>
      </c>
      <c r="E230" s="37">
        <v>0.72403099999999998</v>
      </c>
      <c r="F230" s="36">
        <v>33160</v>
      </c>
      <c r="G230" s="37">
        <v>0.290877</v>
      </c>
    </row>
    <row r="231" spans="1:7" ht="15.75" x14ac:dyDescent="0.25">
      <c r="A231" s="44">
        <v>31</v>
      </c>
      <c r="B231" s="35" t="s">
        <v>70</v>
      </c>
      <c r="C231" s="36">
        <v>50205215.259999998</v>
      </c>
      <c r="D231" s="36">
        <v>21439311.649999999</v>
      </c>
      <c r="E231" s="37">
        <v>0.42703400000000002</v>
      </c>
      <c r="F231" s="36">
        <v>14537134.279999999</v>
      </c>
      <c r="G231" s="37">
        <v>0.28955399999999998</v>
      </c>
    </row>
    <row r="232" spans="1:7" ht="15.75" x14ac:dyDescent="0.25">
      <c r="A232" s="44">
        <v>32</v>
      </c>
      <c r="B232" s="35" t="s">
        <v>84</v>
      </c>
      <c r="C232" s="36">
        <v>3500000</v>
      </c>
      <c r="D232" s="36">
        <v>1656682.59</v>
      </c>
      <c r="E232" s="37">
        <v>0.47333799999999998</v>
      </c>
      <c r="F232" s="36">
        <v>957572.69</v>
      </c>
      <c r="G232" s="37">
        <v>0.273592</v>
      </c>
    </row>
    <row r="233" spans="1:7" ht="15.75" x14ac:dyDescent="0.25">
      <c r="A233" s="44">
        <v>33</v>
      </c>
      <c r="B233" s="35" t="s">
        <v>77</v>
      </c>
      <c r="C233" s="36">
        <v>1893054.02</v>
      </c>
      <c r="D233" s="36">
        <v>929126.09</v>
      </c>
      <c r="E233" s="37">
        <v>0.49080800000000002</v>
      </c>
      <c r="F233" s="36">
        <v>506699.58</v>
      </c>
      <c r="G233" s="37">
        <v>0.26766299999999998</v>
      </c>
    </row>
    <row r="234" spans="1:7" ht="15.75" x14ac:dyDescent="0.25">
      <c r="A234" s="44">
        <v>34</v>
      </c>
      <c r="B234" s="35" t="s">
        <v>64</v>
      </c>
      <c r="C234" s="36">
        <v>9856803.7200000007</v>
      </c>
      <c r="D234" s="36">
        <v>3391363.81</v>
      </c>
      <c r="E234" s="37">
        <v>0.34406300000000001</v>
      </c>
      <c r="F234" s="36">
        <v>2616084.5699999998</v>
      </c>
      <c r="G234" s="37">
        <v>0.26540900000000001</v>
      </c>
    </row>
    <row r="235" spans="1:7" ht="15.75" x14ac:dyDescent="0.25">
      <c r="A235" s="44">
        <v>35</v>
      </c>
      <c r="B235" s="35" t="s">
        <v>57</v>
      </c>
      <c r="C235" s="36">
        <v>75000</v>
      </c>
      <c r="D235" s="36">
        <v>19133.900000000001</v>
      </c>
      <c r="E235" s="37">
        <v>0.25511899999999998</v>
      </c>
      <c r="F235" s="36">
        <v>19133.900000000001</v>
      </c>
      <c r="G235" s="37">
        <v>0.25511899999999998</v>
      </c>
    </row>
    <row r="236" spans="1:7" ht="15.75" x14ac:dyDescent="0.25">
      <c r="A236" s="44">
        <v>36</v>
      </c>
      <c r="B236" s="35" t="s">
        <v>97</v>
      </c>
      <c r="C236" s="36">
        <v>17671816.030000001</v>
      </c>
      <c r="D236" s="36">
        <v>10405151.300000001</v>
      </c>
      <c r="E236" s="37">
        <v>0.58879899999999996</v>
      </c>
      <c r="F236" s="36">
        <v>4257537.8899999997</v>
      </c>
      <c r="G236" s="37">
        <v>0.240922</v>
      </c>
    </row>
    <row r="237" spans="1:7" ht="15.75" x14ac:dyDescent="0.25">
      <c r="A237" s="44">
        <v>37</v>
      </c>
      <c r="B237" s="35" t="s">
        <v>65</v>
      </c>
      <c r="C237" s="36">
        <v>5600000</v>
      </c>
      <c r="D237" s="36">
        <v>1839354.8799999999</v>
      </c>
      <c r="E237" s="37">
        <v>0.32845600000000003</v>
      </c>
      <c r="F237" s="36">
        <v>1251784.94</v>
      </c>
      <c r="G237" s="37">
        <v>0.22353300000000001</v>
      </c>
    </row>
    <row r="238" spans="1:7" ht="15.75" x14ac:dyDescent="0.25">
      <c r="A238" s="44">
        <v>38</v>
      </c>
      <c r="B238" s="35" t="s">
        <v>107</v>
      </c>
      <c r="C238" s="36">
        <v>22972224.719999999</v>
      </c>
      <c r="D238" s="36">
        <v>9473015.3399999999</v>
      </c>
      <c r="E238" s="37">
        <v>0.41236800000000001</v>
      </c>
      <c r="F238" s="36">
        <v>4762961.8</v>
      </c>
      <c r="G238" s="37">
        <v>0.20733599999999999</v>
      </c>
    </row>
    <row r="239" spans="1:7" ht="15.75" x14ac:dyDescent="0.25">
      <c r="A239" s="44">
        <v>39</v>
      </c>
      <c r="B239" s="35" t="s">
        <v>101</v>
      </c>
      <c r="C239" s="36">
        <v>3224403.37</v>
      </c>
      <c r="D239" s="36">
        <v>1330904.1299999999</v>
      </c>
      <c r="E239" s="37">
        <v>0.41276000000000002</v>
      </c>
      <c r="F239" s="36">
        <v>646172.68000000005</v>
      </c>
      <c r="G239" s="37">
        <v>0.200401</v>
      </c>
    </row>
    <row r="240" spans="1:7" ht="15.75" x14ac:dyDescent="0.25">
      <c r="A240" s="44">
        <v>40</v>
      </c>
      <c r="B240" s="35" t="s">
        <v>60</v>
      </c>
      <c r="C240" s="36">
        <v>2330000</v>
      </c>
      <c r="D240" s="36">
        <v>1160596.05</v>
      </c>
      <c r="E240" s="37">
        <v>0.49811</v>
      </c>
      <c r="F240" s="36">
        <v>450551.52</v>
      </c>
      <c r="G240" s="37">
        <v>0.19336999999999999</v>
      </c>
    </row>
    <row r="241" spans="1:7" ht="15.75" x14ac:dyDescent="0.25">
      <c r="A241" s="44">
        <v>41</v>
      </c>
      <c r="B241" s="35" t="s">
        <v>105</v>
      </c>
      <c r="C241" s="36">
        <v>1820000</v>
      </c>
      <c r="D241" s="36">
        <v>546778.57999999996</v>
      </c>
      <c r="E241" s="37">
        <v>0.30042799999999997</v>
      </c>
      <c r="F241" s="36">
        <v>350718.84</v>
      </c>
      <c r="G241" s="37">
        <v>0.19270300000000001</v>
      </c>
    </row>
    <row r="242" spans="1:7" ht="15.75" x14ac:dyDescent="0.25">
      <c r="A242" s="44">
        <v>42</v>
      </c>
      <c r="B242" s="35" t="s">
        <v>72</v>
      </c>
      <c r="C242" s="36">
        <v>109638709.73</v>
      </c>
      <c r="D242" s="36">
        <v>66337533.659999996</v>
      </c>
      <c r="E242" s="37">
        <v>0.60505600000000004</v>
      </c>
      <c r="F242" s="36">
        <v>18795288.609999999</v>
      </c>
      <c r="G242" s="37">
        <v>0.171429</v>
      </c>
    </row>
    <row r="243" spans="1:7" ht="15.75" x14ac:dyDescent="0.25">
      <c r="A243" s="44">
        <v>43</v>
      </c>
      <c r="B243" s="35" t="s">
        <v>109</v>
      </c>
      <c r="C243" s="36">
        <v>8787606.9399999995</v>
      </c>
      <c r="D243" s="36">
        <v>1514144.43</v>
      </c>
      <c r="E243" s="37">
        <v>0.17230500000000001</v>
      </c>
      <c r="F243" s="36">
        <v>1498697.09</v>
      </c>
      <c r="G243" s="37">
        <v>0.170547</v>
      </c>
    </row>
    <row r="244" spans="1:7" ht="15.75" x14ac:dyDescent="0.25">
      <c r="A244" s="44">
        <v>44</v>
      </c>
      <c r="B244" s="35" t="s">
        <v>82</v>
      </c>
      <c r="C244" s="36">
        <v>10697566.42</v>
      </c>
      <c r="D244" s="36">
        <v>2232069</v>
      </c>
      <c r="E244" s="37">
        <v>0.208652</v>
      </c>
      <c r="F244" s="36">
        <v>1812577</v>
      </c>
      <c r="G244" s="37">
        <v>0.16943800000000001</v>
      </c>
    </row>
    <row r="245" spans="1:7" ht="15.75" x14ac:dyDescent="0.25">
      <c r="A245" s="44">
        <v>45</v>
      </c>
      <c r="B245" s="35" t="s">
        <v>114</v>
      </c>
      <c r="C245" s="36">
        <v>255246.1</v>
      </c>
      <c r="D245" s="36">
        <v>49178.74</v>
      </c>
      <c r="E245" s="37">
        <v>0.19267200000000001</v>
      </c>
      <c r="F245" s="36">
        <v>42218.74</v>
      </c>
      <c r="G245" s="37">
        <v>0.165404</v>
      </c>
    </row>
    <row r="246" spans="1:7" ht="15.75" x14ac:dyDescent="0.25">
      <c r="A246" s="44">
        <v>46</v>
      </c>
      <c r="B246" s="35" t="s">
        <v>117</v>
      </c>
      <c r="C246" s="36">
        <v>5672978.3899999997</v>
      </c>
      <c r="D246" s="36">
        <v>2514958.0499999998</v>
      </c>
      <c r="E246" s="37">
        <v>0.44332199999999999</v>
      </c>
      <c r="F246" s="36">
        <v>891226.41</v>
      </c>
      <c r="G246" s="37">
        <v>0.15709999999999999</v>
      </c>
    </row>
    <row r="247" spans="1:7" ht="15.75" x14ac:dyDescent="0.25">
      <c r="A247" s="44">
        <v>47</v>
      </c>
      <c r="B247" s="35" t="s">
        <v>108</v>
      </c>
      <c r="C247" s="36">
        <v>334861.65999999997</v>
      </c>
      <c r="D247" s="36">
        <v>182563.86</v>
      </c>
      <c r="E247" s="37">
        <v>0.54519200000000001</v>
      </c>
      <c r="F247" s="36">
        <v>50407.8</v>
      </c>
      <c r="G247" s="37">
        <v>0.150533</v>
      </c>
    </row>
    <row r="248" spans="1:7" ht="15.75" x14ac:dyDescent="0.25">
      <c r="A248" s="44">
        <v>48</v>
      </c>
      <c r="B248" s="35" t="s">
        <v>112</v>
      </c>
      <c r="C248" s="36">
        <v>8679700.0099999998</v>
      </c>
      <c r="D248" s="36">
        <v>2599704.59</v>
      </c>
      <c r="E248" s="37">
        <v>0.29951499999999998</v>
      </c>
      <c r="F248" s="36">
        <v>1267682.29</v>
      </c>
      <c r="G248" s="37">
        <v>0.14605099999999999</v>
      </c>
    </row>
    <row r="249" spans="1:7" ht="15.75" x14ac:dyDescent="0.25">
      <c r="A249" s="44">
        <v>49</v>
      </c>
      <c r="B249" s="35" t="s">
        <v>63</v>
      </c>
      <c r="C249" s="36">
        <v>2257987.9</v>
      </c>
      <c r="D249" s="36">
        <v>1063243.58</v>
      </c>
      <c r="E249" s="37">
        <v>0.47088099999999999</v>
      </c>
      <c r="F249" s="36">
        <v>329372.39</v>
      </c>
      <c r="G249" s="37">
        <v>0.14587</v>
      </c>
    </row>
    <row r="250" spans="1:7" ht="15.75" x14ac:dyDescent="0.25">
      <c r="A250" s="44">
        <v>50</v>
      </c>
      <c r="B250" s="35" t="s">
        <v>118</v>
      </c>
      <c r="C250" s="36">
        <v>4818688.6100000003</v>
      </c>
      <c r="D250" s="36">
        <v>1849575.87</v>
      </c>
      <c r="E250" s="37">
        <v>0.38383400000000001</v>
      </c>
      <c r="F250" s="36">
        <v>695712.15</v>
      </c>
      <c r="G250" s="37">
        <v>0.14437800000000001</v>
      </c>
    </row>
    <row r="251" spans="1:7" ht="15.75" x14ac:dyDescent="0.25">
      <c r="A251" s="44">
        <v>51</v>
      </c>
      <c r="B251" s="35" t="s">
        <v>115</v>
      </c>
      <c r="C251" s="36">
        <v>500810</v>
      </c>
      <c r="D251" s="36">
        <v>114205</v>
      </c>
      <c r="E251" s="37">
        <v>0.22804099999999999</v>
      </c>
      <c r="F251" s="36">
        <v>64902</v>
      </c>
      <c r="G251" s="37">
        <v>0.12959399999999999</v>
      </c>
    </row>
    <row r="252" spans="1:7" ht="15.75" x14ac:dyDescent="0.25">
      <c r="A252" s="44">
        <v>52</v>
      </c>
      <c r="B252" s="35" t="s">
        <v>119</v>
      </c>
      <c r="C252" s="36">
        <v>6279755.9199999999</v>
      </c>
      <c r="D252" s="36">
        <v>2099705.87</v>
      </c>
      <c r="E252" s="37">
        <v>0.33436100000000002</v>
      </c>
      <c r="F252" s="36">
        <v>804049.46</v>
      </c>
      <c r="G252" s="37">
        <v>0.12803800000000001</v>
      </c>
    </row>
    <row r="253" spans="1:7" ht="15.75" x14ac:dyDescent="0.25">
      <c r="A253" s="44">
        <v>53</v>
      </c>
      <c r="B253" s="35" t="s">
        <v>120</v>
      </c>
      <c r="C253" s="36">
        <v>6235048.1600000001</v>
      </c>
      <c r="D253" s="36">
        <v>2738149.98</v>
      </c>
      <c r="E253" s="37">
        <v>0.43915500000000002</v>
      </c>
      <c r="F253" s="36">
        <v>603079.56000000006</v>
      </c>
      <c r="G253" s="37">
        <v>9.6724000000000004E-2</v>
      </c>
    </row>
    <row r="254" spans="1:7" ht="15.75" x14ac:dyDescent="0.25">
      <c r="A254" s="44">
        <v>54</v>
      </c>
      <c r="B254" s="35" t="s">
        <v>121</v>
      </c>
      <c r="C254" s="36">
        <v>5077567.4000000004</v>
      </c>
      <c r="D254" s="36">
        <v>1005995.31</v>
      </c>
      <c r="E254" s="37">
        <v>0.198125</v>
      </c>
      <c r="F254" s="36">
        <v>475510.74</v>
      </c>
      <c r="G254" s="37">
        <v>9.3648999999999996E-2</v>
      </c>
    </row>
    <row r="255" spans="1:7" ht="15.75" x14ac:dyDescent="0.25">
      <c r="A255" s="44">
        <v>55</v>
      </c>
      <c r="B255" s="35" t="s">
        <v>122</v>
      </c>
      <c r="C255" s="36">
        <v>1522207.38</v>
      </c>
      <c r="D255" s="36">
        <v>267019.03000000003</v>
      </c>
      <c r="E255" s="37">
        <v>0.17541599999999999</v>
      </c>
      <c r="F255" s="36">
        <v>140031.28</v>
      </c>
      <c r="G255" s="37">
        <v>9.1992000000000004E-2</v>
      </c>
    </row>
    <row r="256" spans="1:7" ht="15.75" x14ac:dyDescent="0.25">
      <c r="A256" s="44">
        <v>56</v>
      </c>
      <c r="B256" s="35" t="s">
        <v>48</v>
      </c>
      <c r="C256" s="36">
        <v>3200000</v>
      </c>
      <c r="D256" s="36">
        <v>1406079.51</v>
      </c>
      <c r="E256" s="37">
        <v>0.43940000000000001</v>
      </c>
      <c r="F256" s="36">
        <v>282965.95</v>
      </c>
      <c r="G256" s="37">
        <v>8.8427000000000006E-2</v>
      </c>
    </row>
    <row r="257" spans="1:7" ht="15.75" x14ac:dyDescent="0.25">
      <c r="A257" s="44">
        <v>57</v>
      </c>
      <c r="B257" s="35" t="s">
        <v>78</v>
      </c>
      <c r="C257" s="36">
        <v>956341.9</v>
      </c>
      <c r="D257" s="36">
        <v>264956.40000000002</v>
      </c>
      <c r="E257" s="37">
        <v>0.27705200000000002</v>
      </c>
      <c r="F257" s="36">
        <v>74907.320000000007</v>
      </c>
      <c r="G257" s="37">
        <v>7.8326999999999994E-2</v>
      </c>
    </row>
    <row r="258" spans="1:7" ht="15.75" x14ac:dyDescent="0.25">
      <c r="A258" s="44">
        <v>58</v>
      </c>
      <c r="B258" s="35" t="s">
        <v>62</v>
      </c>
      <c r="C258" s="36">
        <v>1000000</v>
      </c>
      <c r="D258" s="36">
        <v>75679.960000000006</v>
      </c>
      <c r="E258" s="37">
        <v>7.5679999999999997E-2</v>
      </c>
      <c r="F258" s="36">
        <v>75679.960000000006</v>
      </c>
      <c r="G258" s="37">
        <v>7.5679999999999997E-2</v>
      </c>
    </row>
    <row r="259" spans="1:7" ht="15.75" x14ac:dyDescent="0.25">
      <c r="A259" s="44">
        <v>59</v>
      </c>
      <c r="B259" s="35" t="s">
        <v>123</v>
      </c>
      <c r="C259" s="36">
        <v>5286322.4000000004</v>
      </c>
      <c r="D259" s="36">
        <v>1161912.52</v>
      </c>
      <c r="E259" s="37">
        <v>0.21979599999999999</v>
      </c>
      <c r="F259" s="36">
        <v>394643.5</v>
      </c>
      <c r="G259" s="37">
        <v>7.4653999999999998E-2</v>
      </c>
    </row>
    <row r="260" spans="1:7" ht="15.75" x14ac:dyDescent="0.25">
      <c r="A260" s="44">
        <v>60</v>
      </c>
      <c r="B260" s="35" t="s">
        <v>124</v>
      </c>
      <c r="C260" s="36">
        <v>5766534.1500000004</v>
      </c>
      <c r="D260" s="36">
        <v>1318357.23</v>
      </c>
      <c r="E260" s="37">
        <v>0.22862199999999999</v>
      </c>
      <c r="F260" s="36">
        <v>429690.06</v>
      </c>
      <c r="G260" s="37">
        <v>7.4513999999999997E-2</v>
      </c>
    </row>
    <row r="261" spans="1:7" ht="15.75" x14ac:dyDescent="0.25">
      <c r="A261" s="44">
        <v>61</v>
      </c>
      <c r="B261" s="35" t="s">
        <v>125</v>
      </c>
      <c r="C261" s="36">
        <v>6803103.3200000003</v>
      </c>
      <c r="D261" s="36">
        <v>1956930.3</v>
      </c>
      <c r="E261" s="37">
        <v>0.28765299999999999</v>
      </c>
      <c r="F261" s="36">
        <v>466005.39</v>
      </c>
      <c r="G261" s="37">
        <v>6.8499000000000004E-2</v>
      </c>
    </row>
    <row r="262" spans="1:7" ht="15.75" x14ac:dyDescent="0.25">
      <c r="A262" s="44">
        <v>62</v>
      </c>
      <c r="B262" s="35" t="s">
        <v>126</v>
      </c>
      <c r="C262" s="36">
        <v>6916223.79</v>
      </c>
      <c r="D262" s="36">
        <v>1332617.51</v>
      </c>
      <c r="E262" s="37">
        <v>0.19267999999999999</v>
      </c>
      <c r="F262" s="36">
        <v>465387.39</v>
      </c>
      <c r="G262" s="37">
        <v>6.7289000000000002E-2</v>
      </c>
    </row>
    <row r="263" spans="1:7" ht="15.75" x14ac:dyDescent="0.25">
      <c r="A263" s="44">
        <v>63</v>
      </c>
      <c r="B263" s="35" t="s">
        <v>66</v>
      </c>
      <c r="C263" s="36">
        <v>717498.4</v>
      </c>
      <c r="D263" s="36">
        <v>59460</v>
      </c>
      <c r="E263" s="37">
        <v>8.2871E-2</v>
      </c>
      <c r="F263" s="36">
        <v>41970</v>
      </c>
      <c r="G263" s="37">
        <v>5.8494999999999998E-2</v>
      </c>
    </row>
    <row r="264" spans="1:7" ht="15.75" x14ac:dyDescent="0.25">
      <c r="A264" s="44">
        <v>64</v>
      </c>
      <c r="B264" s="35" t="s">
        <v>127</v>
      </c>
      <c r="C264" s="36">
        <v>2071851.78</v>
      </c>
      <c r="D264" s="36">
        <v>234830.41</v>
      </c>
      <c r="E264" s="37">
        <v>0.113343</v>
      </c>
      <c r="F264" s="36">
        <v>101978.07</v>
      </c>
      <c r="G264" s="37">
        <v>4.9221000000000001E-2</v>
      </c>
    </row>
    <row r="265" spans="1:7" ht="15.75" x14ac:dyDescent="0.25">
      <c r="A265" s="44">
        <v>65</v>
      </c>
      <c r="B265" s="35" t="s">
        <v>110</v>
      </c>
      <c r="C265" s="36">
        <v>947154.55</v>
      </c>
      <c r="D265" s="36">
        <v>119532.11</v>
      </c>
      <c r="E265" s="37">
        <v>0.12620100000000001</v>
      </c>
      <c r="F265" s="36">
        <v>42143.81</v>
      </c>
      <c r="G265" s="37">
        <v>4.4495E-2</v>
      </c>
    </row>
    <row r="266" spans="1:7" ht="15.75" x14ac:dyDescent="0.25">
      <c r="A266" s="44">
        <v>66</v>
      </c>
      <c r="B266" s="35" t="s">
        <v>58</v>
      </c>
      <c r="C266" s="36">
        <v>10000</v>
      </c>
      <c r="D266" s="36">
        <v>0</v>
      </c>
      <c r="E266" s="37">
        <v>0</v>
      </c>
      <c r="F266" s="36">
        <v>0</v>
      </c>
      <c r="G266" s="37">
        <v>0</v>
      </c>
    </row>
    <row r="267" spans="1:7" x14ac:dyDescent="0.25">
      <c r="A267" s="87" t="s">
        <v>128</v>
      </c>
      <c r="B267" s="88"/>
      <c r="C267" s="41">
        <v>1002168087.8</v>
      </c>
      <c r="D267" s="41">
        <v>483112880.77999997</v>
      </c>
      <c r="E267" s="42">
        <v>0.482068</v>
      </c>
      <c r="F267" s="41">
        <v>307966854.38</v>
      </c>
      <c r="G267" s="42">
        <v>0.30730099999999999</v>
      </c>
    </row>
    <row r="268" spans="1:7" ht="7.15" customHeight="1" x14ac:dyDescent="0.25"/>
    <row r="271" spans="1:7" ht="15.75" x14ac:dyDescent="0.25">
      <c r="A271" s="43"/>
      <c r="B271" s="43"/>
      <c r="C271" s="43"/>
      <c r="D271" s="43"/>
      <c r="E271" s="43"/>
      <c r="F271" s="43"/>
      <c r="G271" s="43"/>
    </row>
  </sheetData>
  <mergeCells count="33">
    <mergeCell ref="A198:G198"/>
    <mergeCell ref="A199:G199"/>
    <mergeCell ref="A267:B267"/>
    <mergeCell ref="A117:G117"/>
    <mergeCell ref="A118:G118"/>
    <mergeCell ref="A172:B172"/>
    <mergeCell ref="A178:G178"/>
    <mergeCell ref="A179:G179"/>
    <mergeCell ref="A92:G92"/>
    <mergeCell ref="A93:G93"/>
    <mergeCell ref="A94:G94"/>
    <mergeCell ref="A111:B111"/>
    <mergeCell ref="A195:B195"/>
    <mergeCell ref="A65:A69"/>
    <mergeCell ref="A70:A71"/>
    <mergeCell ref="A72:A74"/>
    <mergeCell ref="A75:A86"/>
    <mergeCell ref="A87:B87"/>
    <mergeCell ref="A34:A39"/>
    <mergeCell ref="A40:A41"/>
    <mergeCell ref="A42:A54"/>
    <mergeCell ref="A55:A57"/>
    <mergeCell ref="A58:A64"/>
    <mergeCell ref="A9:A11"/>
    <mergeCell ref="A12:A15"/>
    <mergeCell ref="A16:A23"/>
    <mergeCell ref="A24:A27"/>
    <mergeCell ref="A28:A33"/>
    <mergeCell ref="A1:G1"/>
    <mergeCell ref="A2:G2"/>
    <mergeCell ref="A3:G3"/>
    <mergeCell ref="A4:G4"/>
    <mergeCell ref="A6:A8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7" fitToHeight="0" orientation="portrait" r:id="rId1"/>
  <rowBreaks count="5" manualBreakCount="5">
    <brk id="1" max="16383" man="1"/>
    <brk id="89" max="16383" man="1"/>
    <brk id="113" max="16383" man="1"/>
    <brk id="173" max="16383" man="1"/>
    <brk id="19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2"/>
  <sheetViews>
    <sheetView zoomScaleNormal="100" workbookViewId="0">
      <selection activeCell="G5" sqref="G1:G1048576"/>
    </sheetView>
  </sheetViews>
  <sheetFormatPr baseColWidth="10" defaultColWidth="8.85546875" defaultRowHeight="15" x14ac:dyDescent="0.25"/>
  <cols>
    <col min="1" max="1" width="19.42578125" bestFit="1" customWidth="1"/>
    <col min="2" max="2" width="68.42578125" bestFit="1" customWidth="1"/>
    <col min="3" max="6" width="20.5703125" bestFit="1" customWidth="1"/>
    <col min="7" max="7" width="30.85546875" bestFit="1" customWidth="1"/>
  </cols>
  <sheetData>
    <row r="1" spans="1:7" ht="139.9" customHeight="1" x14ac:dyDescent="0.25">
      <c r="A1" s="82" t="s">
        <v>158</v>
      </c>
      <c r="B1" s="83"/>
      <c r="C1" s="83"/>
      <c r="D1" s="83"/>
      <c r="E1" s="83"/>
      <c r="F1" s="83"/>
      <c r="G1" s="83"/>
    </row>
    <row r="2" spans="1:7" x14ac:dyDescent="0.25">
      <c r="A2" s="83"/>
      <c r="B2" s="83"/>
      <c r="C2" s="83"/>
      <c r="D2" s="83"/>
      <c r="E2" s="83"/>
      <c r="F2" s="83"/>
      <c r="G2" s="83"/>
    </row>
    <row r="3" spans="1:7" ht="15.75" x14ac:dyDescent="0.25">
      <c r="A3" s="84" t="s">
        <v>37</v>
      </c>
      <c r="B3" s="83"/>
      <c r="C3" s="83"/>
      <c r="D3" s="83"/>
      <c r="E3" s="83"/>
      <c r="F3" s="83"/>
      <c r="G3" s="83"/>
    </row>
    <row r="4" spans="1:7" ht="15.75" x14ac:dyDescent="0.25">
      <c r="A4" s="84" t="s">
        <v>154</v>
      </c>
      <c r="B4" s="83"/>
      <c r="C4" s="83"/>
      <c r="D4" s="83"/>
      <c r="E4" s="83"/>
      <c r="F4" s="83"/>
      <c r="G4" s="83"/>
    </row>
    <row r="5" spans="1:7" ht="38.25" x14ac:dyDescent="0.25">
      <c r="A5" s="33" t="s">
        <v>39</v>
      </c>
      <c r="B5" s="34" t="s">
        <v>40</v>
      </c>
      <c r="C5" s="33" t="s">
        <v>18</v>
      </c>
      <c r="D5" s="33" t="s">
        <v>19</v>
      </c>
      <c r="E5" s="33" t="s">
        <v>41</v>
      </c>
      <c r="F5" s="33" t="s">
        <v>21</v>
      </c>
      <c r="G5" s="33" t="s">
        <v>42</v>
      </c>
    </row>
    <row r="6" spans="1:7" ht="15.75" x14ac:dyDescent="0.25">
      <c r="A6" s="85">
        <v>1</v>
      </c>
      <c r="B6" s="38" t="s">
        <v>43</v>
      </c>
      <c r="C6" s="39">
        <v>296184456.44999999</v>
      </c>
      <c r="D6" s="39">
        <v>210504031.22</v>
      </c>
      <c r="E6" s="40">
        <v>0.71071899999999999</v>
      </c>
      <c r="F6" s="39">
        <v>120470391.31</v>
      </c>
      <c r="G6" s="40">
        <v>0.40674100000000002</v>
      </c>
    </row>
    <row r="7" spans="1:7" ht="15.75" x14ac:dyDescent="0.25">
      <c r="A7" s="86"/>
      <c r="B7" s="35" t="s">
        <v>44</v>
      </c>
      <c r="C7" s="36">
        <v>75534249.120000005</v>
      </c>
      <c r="D7" s="36">
        <v>41768980.630000003</v>
      </c>
      <c r="E7" s="37">
        <v>0.55298099999999994</v>
      </c>
      <c r="F7" s="36">
        <v>32503853.82</v>
      </c>
      <c r="G7" s="37">
        <v>0.43031900000000001</v>
      </c>
    </row>
    <row r="8" spans="1:7" ht="15.75" x14ac:dyDescent="0.25">
      <c r="A8" s="86"/>
      <c r="B8" s="35" t="s">
        <v>45</v>
      </c>
      <c r="C8" s="36">
        <v>23033383.34</v>
      </c>
      <c r="D8" s="36">
        <v>13214780.279999999</v>
      </c>
      <c r="E8" s="37">
        <v>0.57372299999999998</v>
      </c>
      <c r="F8" s="36">
        <v>9728612.4499999993</v>
      </c>
      <c r="G8" s="37">
        <v>0.42237000000000002</v>
      </c>
    </row>
    <row r="9" spans="1:7" ht="15.75" x14ac:dyDescent="0.25">
      <c r="A9" s="86"/>
      <c r="B9" s="35" t="s">
        <v>46</v>
      </c>
      <c r="C9" s="36">
        <v>196217879.87</v>
      </c>
      <c r="D9" s="36">
        <v>154970099.16999999</v>
      </c>
      <c r="E9" s="37">
        <v>0.78978599999999999</v>
      </c>
      <c r="F9" s="36">
        <v>77934902.170000002</v>
      </c>
      <c r="G9" s="37">
        <v>0.39718599999999998</v>
      </c>
    </row>
    <row r="10" spans="1:7" ht="15.75" x14ac:dyDescent="0.25">
      <c r="A10" s="86"/>
      <c r="B10" s="35" t="s">
        <v>47</v>
      </c>
      <c r="C10" s="36">
        <v>1398944.12</v>
      </c>
      <c r="D10" s="36">
        <v>550171.14</v>
      </c>
      <c r="E10" s="37">
        <v>0.39327600000000001</v>
      </c>
      <c r="F10" s="36">
        <v>303022.87</v>
      </c>
      <c r="G10" s="37">
        <v>0.21660799999999999</v>
      </c>
    </row>
    <row r="11" spans="1:7" ht="15.75" x14ac:dyDescent="0.25">
      <c r="A11" s="85">
        <v>2</v>
      </c>
      <c r="B11" s="38" t="s">
        <v>59</v>
      </c>
      <c r="C11" s="39">
        <v>27122573.120000001</v>
      </c>
      <c r="D11" s="39">
        <v>14455370.970000001</v>
      </c>
      <c r="E11" s="40">
        <v>0.53296500000000002</v>
      </c>
      <c r="F11" s="39">
        <v>10838119.539999999</v>
      </c>
      <c r="G11" s="40">
        <v>0.39959800000000001</v>
      </c>
    </row>
    <row r="12" spans="1:7" ht="15.75" x14ac:dyDescent="0.25">
      <c r="A12" s="86"/>
      <c r="B12" s="35" t="s">
        <v>60</v>
      </c>
      <c r="C12" s="36">
        <v>4405458.1399999997</v>
      </c>
      <c r="D12" s="36">
        <v>2152425.1800000002</v>
      </c>
      <c r="E12" s="37">
        <v>0.48858099999999999</v>
      </c>
      <c r="F12" s="36">
        <v>2025108.03</v>
      </c>
      <c r="G12" s="37">
        <v>0.45968199999999998</v>
      </c>
    </row>
    <row r="13" spans="1:7" ht="15.75" x14ac:dyDescent="0.25">
      <c r="A13" s="86"/>
      <c r="B13" s="35" t="s">
        <v>62</v>
      </c>
      <c r="C13" s="36">
        <v>2935840.3</v>
      </c>
      <c r="D13" s="36">
        <v>1593110.02</v>
      </c>
      <c r="E13" s="37">
        <v>0.54264199999999996</v>
      </c>
      <c r="F13" s="36">
        <v>1336107.05</v>
      </c>
      <c r="G13" s="37">
        <v>0.45510200000000001</v>
      </c>
    </row>
    <row r="14" spans="1:7" ht="15.75" x14ac:dyDescent="0.25">
      <c r="A14" s="86"/>
      <c r="B14" s="35" t="s">
        <v>63</v>
      </c>
      <c r="C14" s="36">
        <v>5886563.7999999998</v>
      </c>
      <c r="D14" s="36">
        <v>3834873.05</v>
      </c>
      <c r="E14" s="37">
        <v>0.65146199999999999</v>
      </c>
      <c r="F14" s="36">
        <v>2436917.92</v>
      </c>
      <c r="G14" s="37">
        <v>0.41398000000000001</v>
      </c>
    </row>
    <row r="15" spans="1:7" ht="15.75" x14ac:dyDescent="0.25">
      <c r="A15" s="86"/>
      <c r="B15" s="35" t="s">
        <v>61</v>
      </c>
      <c r="C15" s="36">
        <v>13310143</v>
      </c>
      <c r="D15" s="36">
        <v>6493330.2599999998</v>
      </c>
      <c r="E15" s="37">
        <v>0.487848</v>
      </c>
      <c r="F15" s="36">
        <v>4837198.22</v>
      </c>
      <c r="G15" s="37">
        <v>0.36342200000000002</v>
      </c>
    </row>
    <row r="16" spans="1:7" ht="15.75" x14ac:dyDescent="0.25">
      <c r="A16" s="86"/>
      <c r="B16" s="35" t="s">
        <v>65</v>
      </c>
      <c r="C16" s="36">
        <v>584567.88</v>
      </c>
      <c r="D16" s="36">
        <v>381632.46</v>
      </c>
      <c r="E16" s="37">
        <v>0.65284500000000001</v>
      </c>
      <c r="F16" s="36">
        <v>202788.32</v>
      </c>
      <c r="G16" s="37">
        <v>0.34690300000000002</v>
      </c>
    </row>
    <row r="17" spans="1:7" ht="15.75" x14ac:dyDescent="0.25">
      <c r="A17" s="85">
        <v>3</v>
      </c>
      <c r="B17" s="38" t="s">
        <v>67</v>
      </c>
      <c r="C17" s="39">
        <v>148602904.91999999</v>
      </c>
      <c r="D17" s="39">
        <v>74567530.739999995</v>
      </c>
      <c r="E17" s="40">
        <v>0.50179099999999999</v>
      </c>
      <c r="F17" s="39">
        <v>46851410.479999997</v>
      </c>
      <c r="G17" s="40">
        <v>0.31527899999999998</v>
      </c>
    </row>
    <row r="18" spans="1:7" ht="15.75" x14ac:dyDescent="0.25">
      <c r="A18" s="86"/>
      <c r="B18" s="35" t="s">
        <v>70</v>
      </c>
      <c r="C18" s="36">
        <v>44236313.299999997</v>
      </c>
      <c r="D18" s="36">
        <v>21000969.120000001</v>
      </c>
      <c r="E18" s="37">
        <v>0.47474499999999997</v>
      </c>
      <c r="F18" s="36">
        <v>16479659.83</v>
      </c>
      <c r="G18" s="37">
        <v>0.37253700000000001</v>
      </c>
    </row>
    <row r="19" spans="1:7" ht="15.75" x14ac:dyDescent="0.25">
      <c r="A19" s="86"/>
      <c r="B19" s="35" t="s">
        <v>69</v>
      </c>
      <c r="C19" s="36">
        <v>78517313.620000005</v>
      </c>
      <c r="D19" s="36">
        <v>47351694.25</v>
      </c>
      <c r="E19" s="37">
        <v>0.60307299999999997</v>
      </c>
      <c r="F19" s="36">
        <v>25771998.07</v>
      </c>
      <c r="G19" s="37">
        <v>0.328233</v>
      </c>
    </row>
    <row r="20" spans="1:7" ht="15.75" x14ac:dyDescent="0.25">
      <c r="A20" s="86"/>
      <c r="B20" s="35" t="s">
        <v>71</v>
      </c>
      <c r="C20" s="36">
        <v>25849278</v>
      </c>
      <c r="D20" s="36">
        <v>6214867.3700000001</v>
      </c>
      <c r="E20" s="37">
        <v>0.240427</v>
      </c>
      <c r="F20" s="36">
        <v>4599752.58</v>
      </c>
      <c r="G20" s="37">
        <v>0.17794499999999999</v>
      </c>
    </row>
    <row r="21" spans="1:7" ht="15.75" x14ac:dyDescent="0.25">
      <c r="A21" s="85">
        <v>4</v>
      </c>
      <c r="B21" s="38" t="s">
        <v>51</v>
      </c>
      <c r="C21" s="39">
        <v>349725</v>
      </c>
      <c r="D21" s="39">
        <v>111131.78</v>
      </c>
      <c r="E21" s="40">
        <v>0.31776900000000002</v>
      </c>
      <c r="F21" s="39">
        <v>109387.69</v>
      </c>
      <c r="G21" s="40">
        <v>0.312782</v>
      </c>
    </row>
    <row r="22" spans="1:7" ht="15.75" x14ac:dyDescent="0.25">
      <c r="A22" s="86"/>
      <c r="B22" s="35" t="s">
        <v>54</v>
      </c>
      <c r="C22" s="36">
        <v>349725</v>
      </c>
      <c r="D22" s="36">
        <v>111131.78</v>
      </c>
      <c r="E22" s="37">
        <v>0.31776900000000002</v>
      </c>
      <c r="F22" s="36">
        <v>109387.69</v>
      </c>
      <c r="G22" s="37">
        <v>0.312782</v>
      </c>
    </row>
    <row r="23" spans="1:7" ht="15.75" x14ac:dyDescent="0.25">
      <c r="A23" s="85">
        <v>5</v>
      </c>
      <c r="B23" s="38" t="s">
        <v>98</v>
      </c>
      <c r="C23" s="39">
        <v>104582306.58</v>
      </c>
      <c r="D23" s="39">
        <v>45576336.270000003</v>
      </c>
      <c r="E23" s="40">
        <v>0.43579400000000001</v>
      </c>
      <c r="F23" s="39">
        <v>27201149</v>
      </c>
      <c r="G23" s="40">
        <v>0.26009300000000002</v>
      </c>
    </row>
    <row r="24" spans="1:7" ht="15.75" x14ac:dyDescent="0.25">
      <c r="A24" s="86"/>
      <c r="B24" s="35" t="s">
        <v>100</v>
      </c>
      <c r="C24" s="36">
        <v>82934960.25</v>
      </c>
      <c r="D24" s="36">
        <v>36919458.280000001</v>
      </c>
      <c r="E24" s="37">
        <v>0.445162</v>
      </c>
      <c r="F24" s="36">
        <v>23102599.82</v>
      </c>
      <c r="G24" s="37">
        <v>0.27856300000000001</v>
      </c>
    </row>
    <row r="25" spans="1:7" ht="15.75" x14ac:dyDescent="0.25">
      <c r="A25" s="86"/>
      <c r="B25" s="35" t="s">
        <v>102</v>
      </c>
      <c r="C25" s="36">
        <v>21647346.329999998</v>
      </c>
      <c r="D25" s="36">
        <v>8656877.9900000002</v>
      </c>
      <c r="E25" s="37">
        <v>0.39990500000000001</v>
      </c>
      <c r="F25" s="36">
        <v>4098549.18</v>
      </c>
      <c r="G25" s="37">
        <v>0.189333</v>
      </c>
    </row>
    <row r="26" spans="1:7" ht="15.75" x14ac:dyDescent="0.25">
      <c r="A26" s="85">
        <v>6</v>
      </c>
      <c r="B26" s="38" t="s">
        <v>103</v>
      </c>
      <c r="C26" s="39">
        <v>66000.960000000006</v>
      </c>
      <c r="D26" s="39">
        <v>13647.88</v>
      </c>
      <c r="E26" s="40">
        <v>0.20678299999999999</v>
      </c>
      <c r="F26" s="39">
        <v>13647.88</v>
      </c>
      <c r="G26" s="40">
        <v>0.20678299999999999</v>
      </c>
    </row>
    <row r="27" spans="1:7" ht="15.75" x14ac:dyDescent="0.25">
      <c r="A27" s="86"/>
      <c r="B27" s="35" t="s">
        <v>104</v>
      </c>
      <c r="C27" s="36">
        <v>66000.960000000006</v>
      </c>
      <c r="D27" s="36">
        <v>13647.88</v>
      </c>
      <c r="E27" s="37">
        <v>0.20678299999999999</v>
      </c>
      <c r="F27" s="36">
        <v>13647.88</v>
      </c>
      <c r="G27" s="37">
        <v>0.20678299999999999</v>
      </c>
    </row>
    <row r="28" spans="1:7" ht="15.75" x14ac:dyDescent="0.25">
      <c r="A28" s="85">
        <v>7</v>
      </c>
      <c r="B28" s="38" t="s">
        <v>79</v>
      </c>
      <c r="C28" s="39">
        <v>1268406.8700000001</v>
      </c>
      <c r="D28" s="39">
        <v>259479.52</v>
      </c>
      <c r="E28" s="40">
        <v>0.204571</v>
      </c>
      <c r="F28" s="39">
        <v>164055.91</v>
      </c>
      <c r="G28" s="40">
        <v>0.12934000000000001</v>
      </c>
    </row>
    <row r="29" spans="1:7" ht="15.75" x14ac:dyDescent="0.25">
      <c r="A29" s="86"/>
      <c r="B29" s="35" t="s">
        <v>81</v>
      </c>
      <c r="C29" s="36">
        <v>623406.87</v>
      </c>
      <c r="D29" s="36">
        <v>115580.66</v>
      </c>
      <c r="E29" s="37">
        <v>0.18540200000000001</v>
      </c>
      <c r="F29" s="36">
        <v>86680.66</v>
      </c>
      <c r="G29" s="37">
        <v>0.139043</v>
      </c>
    </row>
    <row r="30" spans="1:7" ht="15.75" x14ac:dyDescent="0.25">
      <c r="A30" s="86"/>
      <c r="B30" s="35" t="s">
        <v>80</v>
      </c>
      <c r="C30" s="36">
        <v>645000</v>
      </c>
      <c r="D30" s="36">
        <v>143898.85999999999</v>
      </c>
      <c r="E30" s="37">
        <v>0.22309899999999999</v>
      </c>
      <c r="F30" s="36">
        <v>77375.25</v>
      </c>
      <c r="G30" s="37">
        <v>0.119962</v>
      </c>
    </row>
    <row r="31" spans="1:7" ht="15.75" x14ac:dyDescent="0.25">
      <c r="A31" s="85">
        <v>8</v>
      </c>
      <c r="B31" s="38" t="s">
        <v>106</v>
      </c>
      <c r="C31" s="39">
        <v>18009367.57</v>
      </c>
      <c r="D31" s="39">
        <v>3913487.88</v>
      </c>
      <c r="E31" s="40">
        <v>0.217303</v>
      </c>
      <c r="F31" s="39">
        <v>1436455.97</v>
      </c>
      <c r="G31" s="40">
        <v>7.9762E-2</v>
      </c>
    </row>
    <row r="32" spans="1:7" ht="15.75" x14ac:dyDescent="0.25">
      <c r="A32" s="86"/>
      <c r="B32" s="35" t="s">
        <v>109</v>
      </c>
      <c r="C32" s="36">
        <v>18009367.57</v>
      </c>
      <c r="D32" s="36">
        <v>3913487.88</v>
      </c>
      <c r="E32" s="37">
        <v>0.217303</v>
      </c>
      <c r="F32" s="36">
        <v>1436455.97</v>
      </c>
      <c r="G32" s="37">
        <v>7.9762E-2</v>
      </c>
    </row>
    <row r="33" spans="1:7" x14ac:dyDescent="0.25">
      <c r="A33" s="87" t="s">
        <v>128</v>
      </c>
      <c r="B33" s="88"/>
      <c r="C33" s="41">
        <v>596185741.47000003</v>
      </c>
      <c r="D33" s="41">
        <v>349401016.25999999</v>
      </c>
      <c r="E33" s="42">
        <v>0.58606100000000005</v>
      </c>
      <c r="F33" s="41">
        <v>207084617.78</v>
      </c>
      <c r="G33" s="42">
        <v>0.34734900000000002</v>
      </c>
    </row>
    <row r="34" spans="1:7" ht="7.15" customHeight="1" x14ac:dyDescent="0.25"/>
    <row r="35" spans="1:7" ht="7.15" customHeight="1" x14ac:dyDescent="0.25"/>
    <row r="37" spans="1:7" ht="15.75" x14ac:dyDescent="0.25">
      <c r="A37" s="43"/>
      <c r="B37" s="43"/>
      <c r="C37" s="43"/>
      <c r="D37" s="43"/>
      <c r="E37" s="43"/>
      <c r="F37" s="43"/>
      <c r="G37" s="43"/>
    </row>
    <row r="38" spans="1:7" x14ac:dyDescent="0.25">
      <c r="A38" s="89"/>
      <c r="B38" s="83"/>
      <c r="C38" s="83"/>
      <c r="D38" s="83"/>
      <c r="E38" s="83"/>
      <c r="F38" s="83"/>
      <c r="G38" s="83"/>
    </row>
    <row r="39" spans="1:7" ht="15.75" x14ac:dyDescent="0.25">
      <c r="A39" s="84" t="s">
        <v>129</v>
      </c>
      <c r="B39" s="90"/>
      <c r="C39" s="90"/>
      <c r="D39" s="90"/>
      <c r="E39" s="90"/>
      <c r="F39" s="90"/>
      <c r="G39" s="90"/>
    </row>
    <row r="40" spans="1:7" ht="15.75" x14ac:dyDescent="0.25">
      <c r="A40" s="84" t="s">
        <v>154</v>
      </c>
      <c r="B40" s="90"/>
      <c r="C40" s="90"/>
      <c r="D40" s="90"/>
      <c r="E40" s="90"/>
      <c r="F40" s="90"/>
      <c r="G40" s="90"/>
    </row>
    <row r="41" spans="1:7" ht="38.25" x14ac:dyDescent="0.25">
      <c r="A41" s="34" t="s">
        <v>130</v>
      </c>
      <c r="B41" s="34" t="s">
        <v>131</v>
      </c>
      <c r="C41" s="33" t="s">
        <v>18</v>
      </c>
      <c r="D41" s="33" t="s">
        <v>19</v>
      </c>
      <c r="E41" s="33" t="s">
        <v>41</v>
      </c>
      <c r="F41" s="33" t="s">
        <v>21</v>
      </c>
      <c r="G41" s="33" t="s">
        <v>42</v>
      </c>
    </row>
    <row r="42" spans="1:7" ht="15.75" x14ac:dyDescent="0.25">
      <c r="A42" s="44">
        <v>1</v>
      </c>
      <c r="B42" s="35" t="s">
        <v>43</v>
      </c>
      <c r="C42" s="36">
        <v>296184456.44999999</v>
      </c>
      <c r="D42" s="36">
        <v>210504031.22</v>
      </c>
      <c r="E42" s="37">
        <v>0.71071899999999999</v>
      </c>
      <c r="F42" s="36">
        <v>120470391.31</v>
      </c>
      <c r="G42" s="37">
        <v>0.40674100000000002</v>
      </c>
    </row>
    <row r="43" spans="1:7" ht="15.75" x14ac:dyDescent="0.25">
      <c r="A43" s="44">
        <v>2</v>
      </c>
      <c r="B43" s="35" t="s">
        <v>59</v>
      </c>
      <c r="C43" s="36">
        <v>27122573.120000001</v>
      </c>
      <c r="D43" s="36">
        <v>14455370.970000001</v>
      </c>
      <c r="E43" s="37">
        <v>0.53296500000000002</v>
      </c>
      <c r="F43" s="36">
        <v>10838119.539999999</v>
      </c>
      <c r="G43" s="37">
        <v>0.39959800000000001</v>
      </c>
    </row>
    <row r="44" spans="1:7" ht="15.75" x14ac:dyDescent="0.25">
      <c r="A44" s="44">
        <v>3</v>
      </c>
      <c r="B44" s="35" t="s">
        <v>67</v>
      </c>
      <c r="C44" s="36">
        <v>148602904.91999999</v>
      </c>
      <c r="D44" s="36">
        <v>74567530.739999995</v>
      </c>
      <c r="E44" s="37">
        <v>0.50179099999999999</v>
      </c>
      <c r="F44" s="36">
        <v>46851410.479999997</v>
      </c>
      <c r="G44" s="37">
        <v>0.31527899999999998</v>
      </c>
    </row>
    <row r="45" spans="1:7" ht="15.75" x14ac:dyDescent="0.25">
      <c r="A45" s="44">
        <v>4</v>
      </c>
      <c r="B45" s="35" t="s">
        <v>51</v>
      </c>
      <c r="C45" s="36">
        <v>349725</v>
      </c>
      <c r="D45" s="36">
        <v>111131.78</v>
      </c>
      <c r="E45" s="37">
        <v>0.31776900000000002</v>
      </c>
      <c r="F45" s="36">
        <v>109387.69</v>
      </c>
      <c r="G45" s="37">
        <v>0.312782</v>
      </c>
    </row>
    <row r="46" spans="1:7" ht="15.75" x14ac:dyDescent="0.25">
      <c r="A46" s="44">
        <v>5</v>
      </c>
      <c r="B46" s="35" t="s">
        <v>98</v>
      </c>
      <c r="C46" s="36">
        <v>104582306.58</v>
      </c>
      <c r="D46" s="36">
        <v>45576336.270000003</v>
      </c>
      <c r="E46" s="37">
        <v>0.43579400000000001</v>
      </c>
      <c r="F46" s="36">
        <v>27201149</v>
      </c>
      <c r="G46" s="37">
        <v>0.26009300000000002</v>
      </c>
    </row>
    <row r="47" spans="1:7" ht="15.75" x14ac:dyDescent="0.25">
      <c r="A47" s="44">
        <v>6</v>
      </c>
      <c r="B47" s="35" t="s">
        <v>103</v>
      </c>
      <c r="C47" s="36">
        <v>66000.960000000006</v>
      </c>
      <c r="D47" s="36">
        <v>13647.88</v>
      </c>
      <c r="E47" s="37">
        <v>0.20678299999999999</v>
      </c>
      <c r="F47" s="36">
        <v>13647.88</v>
      </c>
      <c r="G47" s="37">
        <v>0.20678299999999999</v>
      </c>
    </row>
    <row r="48" spans="1:7" ht="15.75" x14ac:dyDescent="0.25">
      <c r="A48" s="44">
        <v>7</v>
      </c>
      <c r="B48" s="35" t="s">
        <v>79</v>
      </c>
      <c r="C48" s="36">
        <v>1268406.8700000001</v>
      </c>
      <c r="D48" s="36">
        <v>259479.52</v>
      </c>
      <c r="E48" s="37">
        <v>0.204571</v>
      </c>
      <c r="F48" s="36">
        <v>164055.91</v>
      </c>
      <c r="G48" s="37">
        <v>0.12934000000000001</v>
      </c>
    </row>
    <row r="49" spans="1:7" ht="15.75" x14ac:dyDescent="0.25">
      <c r="A49" s="44">
        <v>8</v>
      </c>
      <c r="B49" s="35" t="s">
        <v>106</v>
      </c>
      <c r="C49" s="36">
        <v>18009367.57</v>
      </c>
      <c r="D49" s="36">
        <v>3913487.88</v>
      </c>
      <c r="E49" s="37">
        <v>0.217303</v>
      </c>
      <c r="F49" s="36">
        <v>1436455.97</v>
      </c>
      <c r="G49" s="37">
        <v>7.9762E-2</v>
      </c>
    </row>
    <row r="50" spans="1:7" x14ac:dyDescent="0.25">
      <c r="A50" s="87" t="s">
        <v>128</v>
      </c>
      <c r="B50" s="88"/>
      <c r="C50" s="41">
        <v>596185741.47000003</v>
      </c>
      <c r="D50" s="41">
        <v>349401016.25999999</v>
      </c>
      <c r="E50" s="42">
        <v>0.58606100000000005</v>
      </c>
      <c r="F50" s="41">
        <v>207084617.78</v>
      </c>
      <c r="G50" s="42">
        <v>0.34734900000000002</v>
      </c>
    </row>
    <row r="51" spans="1:7" ht="7.15" customHeight="1" x14ac:dyDescent="0.25"/>
    <row r="52" spans="1:7" ht="7.15" customHeight="1" x14ac:dyDescent="0.25"/>
    <row r="54" spans="1:7" ht="15.75" x14ac:dyDescent="0.25">
      <c r="A54" s="43"/>
      <c r="B54" s="43"/>
      <c r="C54" s="43"/>
      <c r="D54" s="43"/>
      <c r="E54" s="43"/>
      <c r="F54" s="43"/>
      <c r="G54" s="43"/>
    </row>
    <row r="56" spans="1:7" ht="15.75" x14ac:dyDescent="0.25">
      <c r="A56" s="84" t="s">
        <v>37</v>
      </c>
      <c r="B56" s="90"/>
      <c r="C56" s="90"/>
      <c r="D56" s="90"/>
      <c r="E56" s="90"/>
      <c r="F56" s="90"/>
      <c r="G56" s="90"/>
    </row>
    <row r="57" spans="1:7" ht="15.75" x14ac:dyDescent="0.25">
      <c r="A57" s="84" t="s">
        <v>154</v>
      </c>
      <c r="B57" s="90"/>
      <c r="C57" s="90"/>
      <c r="D57" s="90"/>
      <c r="E57" s="90"/>
      <c r="F57" s="90"/>
      <c r="G57" s="90"/>
    </row>
    <row r="58" spans="1:7" ht="38.25" x14ac:dyDescent="0.25">
      <c r="A58" s="34" t="s">
        <v>130</v>
      </c>
      <c r="B58" s="34" t="s">
        <v>133</v>
      </c>
      <c r="C58" s="33" t="s">
        <v>18</v>
      </c>
      <c r="D58" s="33" t="s">
        <v>19</v>
      </c>
      <c r="E58" s="33" t="s">
        <v>41</v>
      </c>
      <c r="F58" s="33" t="s">
        <v>21</v>
      </c>
      <c r="G58" s="33" t="s">
        <v>42</v>
      </c>
    </row>
    <row r="59" spans="1:7" ht="15.75" x14ac:dyDescent="0.25">
      <c r="A59" s="44">
        <v>1</v>
      </c>
      <c r="B59" s="35" t="s">
        <v>60</v>
      </c>
      <c r="C59" s="36">
        <v>4405458.1399999997</v>
      </c>
      <c r="D59" s="36">
        <v>2152425.1800000002</v>
      </c>
      <c r="E59" s="37">
        <v>0.48858099999999999</v>
      </c>
      <c r="F59" s="36">
        <v>2025108.03</v>
      </c>
      <c r="G59" s="37">
        <v>0.45968199999999998</v>
      </c>
    </row>
    <row r="60" spans="1:7" ht="15.75" x14ac:dyDescent="0.25">
      <c r="A60" s="44">
        <v>2</v>
      </c>
      <c r="B60" s="35" t="s">
        <v>62</v>
      </c>
      <c r="C60" s="36">
        <v>2935840.3</v>
      </c>
      <c r="D60" s="36">
        <v>1593110.02</v>
      </c>
      <c r="E60" s="37">
        <v>0.54264199999999996</v>
      </c>
      <c r="F60" s="36">
        <v>1336107.05</v>
      </c>
      <c r="G60" s="37">
        <v>0.45510200000000001</v>
      </c>
    </row>
    <row r="61" spans="1:7" ht="15.75" x14ac:dyDescent="0.25">
      <c r="A61" s="44">
        <v>3</v>
      </c>
      <c r="B61" s="35" t="s">
        <v>44</v>
      </c>
      <c r="C61" s="36">
        <v>75534249.120000005</v>
      </c>
      <c r="D61" s="36">
        <v>41768980.630000003</v>
      </c>
      <c r="E61" s="37">
        <v>0.55298099999999994</v>
      </c>
      <c r="F61" s="36">
        <v>32503853.82</v>
      </c>
      <c r="G61" s="37">
        <v>0.43031900000000001</v>
      </c>
    </row>
    <row r="62" spans="1:7" ht="15.75" x14ac:dyDescent="0.25">
      <c r="A62" s="44">
        <v>4</v>
      </c>
      <c r="B62" s="35" t="s">
        <v>45</v>
      </c>
      <c r="C62" s="36">
        <v>23033383.34</v>
      </c>
      <c r="D62" s="36">
        <v>13214780.279999999</v>
      </c>
      <c r="E62" s="37">
        <v>0.57372299999999998</v>
      </c>
      <c r="F62" s="36">
        <v>9728612.4499999993</v>
      </c>
      <c r="G62" s="37">
        <v>0.42237000000000002</v>
      </c>
    </row>
    <row r="63" spans="1:7" ht="15.75" x14ac:dyDescent="0.25">
      <c r="A63" s="44">
        <v>5</v>
      </c>
      <c r="B63" s="35" t="s">
        <v>63</v>
      </c>
      <c r="C63" s="36">
        <v>5886563.7999999998</v>
      </c>
      <c r="D63" s="36">
        <v>3834873.05</v>
      </c>
      <c r="E63" s="37">
        <v>0.65146199999999999</v>
      </c>
      <c r="F63" s="36">
        <v>2436917.92</v>
      </c>
      <c r="G63" s="37">
        <v>0.41398000000000001</v>
      </c>
    </row>
    <row r="64" spans="1:7" ht="15.75" x14ac:dyDescent="0.25">
      <c r="A64" s="44">
        <v>6</v>
      </c>
      <c r="B64" s="35" t="s">
        <v>46</v>
      </c>
      <c r="C64" s="36">
        <v>196217879.87</v>
      </c>
      <c r="D64" s="36">
        <v>154970099.16999999</v>
      </c>
      <c r="E64" s="37">
        <v>0.78978599999999999</v>
      </c>
      <c r="F64" s="36">
        <v>77934902.170000002</v>
      </c>
      <c r="G64" s="37">
        <v>0.39718599999999998</v>
      </c>
    </row>
    <row r="65" spans="1:7" ht="15.75" x14ac:dyDescent="0.25">
      <c r="A65" s="44">
        <v>7</v>
      </c>
      <c r="B65" s="35" t="s">
        <v>70</v>
      </c>
      <c r="C65" s="36">
        <v>44236313.299999997</v>
      </c>
      <c r="D65" s="36">
        <v>21000969.120000001</v>
      </c>
      <c r="E65" s="37">
        <v>0.47474499999999997</v>
      </c>
      <c r="F65" s="36">
        <v>16479659.83</v>
      </c>
      <c r="G65" s="37">
        <v>0.37253700000000001</v>
      </c>
    </row>
    <row r="66" spans="1:7" ht="15.75" x14ac:dyDescent="0.25">
      <c r="A66" s="44">
        <v>8</v>
      </c>
      <c r="B66" s="35" t="s">
        <v>61</v>
      </c>
      <c r="C66" s="36">
        <v>13310143</v>
      </c>
      <c r="D66" s="36">
        <v>6493330.2599999998</v>
      </c>
      <c r="E66" s="37">
        <v>0.487848</v>
      </c>
      <c r="F66" s="36">
        <v>4837198.22</v>
      </c>
      <c r="G66" s="37">
        <v>0.36342200000000002</v>
      </c>
    </row>
    <row r="67" spans="1:7" ht="15.75" x14ac:dyDescent="0.25">
      <c r="A67" s="44">
        <v>9</v>
      </c>
      <c r="B67" s="35" t="s">
        <v>65</v>
      </c>
      <c r="C67" s="36">
        <v>584567.88</v>
      </c>
      <c r="D67" s="36">
        <v>381632.46</v>
      </c>
      <c r="E67" s="37">
        <v>0.65284500000000001</v>
      </c>
      <c r="F67" s="36">
        <v>202788.32</v>
      </c>
      <c r="G67" s="37">
        <v>0.34690300000000002</v>
      </c>
    </row>
    <row r="68" spans="1:7" ht="15.75" x14ac:dyDescent="0.25">
      <c r="A68" s="44">
        <v>10</v>
      </c>
      <c r="B68" s="35" t="s">
        <v>69</v>
      </c>
      <c r="C68" s="36">
        <v>78517313.620000005</v>
      </c>
      <c r="D68" s="36">
        <v>47351694.25</v>
      </c>
      <c r="E68" s="37">
        <v>0.60307299999999997</v>
      </c>
      <c r="F68" s="36">
        <v>25771998.07</v>
      </c>
      <c r="G68" s="37">
        <v>0.328233</v>
      </c>
    </row>
    <row r="69" spans="1:7" ht="15.75" x14ac:dyDescent="0.25">
      <c r="A69" s="44">
        <v>11</v>
      </c>
      <c r="B69" s="35" t="s">
        <v>54</v>
      </c>
      <c r="C69" s="36">
        <v>349725</v>
      </c>
      <c r="D69" s="36">
        <v>111131.78</v>
      </c>
      <c r="E69" s="37">
        <v>0.31776900000000002</v>
      </c>
      <c r="F69" s="36">
        <v>109387.69</v>
      </c>
      <c r="G69" s="37">
        <v>0.312782</v>
      </c>
    </row>
    <row r="70" spans="1:7" ht="15.75" x14ac:dyDescent="0.25">
      <c r="A70" s="44">
        <v>12</v>
      </c>
      <c r="B70" s="35" t="s">
        <v>100</v>
      </c>
      <c r="C70" s="36">
        <v>82934960.25</v>
      </c>
      <c r="D70" s="36">
        <v>36919458.280000001</v>
      </c>
      <c r="E70" s="37">
        <v>0.445162</v>
      </c>
      <c r="F70" s="36">
        <v>23102599.82</v>
      </c>
      <c r="G70" s="37">
        <v>0.27856300000000001</v>
      </c>
    </row>
    <row r="71" spans="1:7" ht="15.75" x14ac:dyDescent="0.25">
      <c r="A71" s="44">
        <v>13</v>
      </c>
      <c r="B71" s="35" t="s">
        <v>47</v>
      </c>
      <c r="C71" s="36">
        <v>1398944.12</v>
      </c>
      <c r="D71" s="36">
        <v>550171.14</v>
      </c>
      <c r="E71" s="37">
        <v>0.39327600000000001</v>
      </c>
      <c r="F71" s="36">
        <v>303022.87</v>
      </c>
      <c r="G71" s="37">
        <v>0.21660799999999999</v>
      </c>
    </row>
    <row r="72" spans="1:7" ht="15.75" x14ac:dyDescent="0.25">
      <c r="A72" s="44">
        <v>14</v>
      </c>
      <c r="B72" s="35" t="s">
        <v>104</v>
      </c>
      <c r="C72" s="36">
        <v>66000.960000000006</v>
      </c>
      <c r="D72" s="36">
        <v>13647.88</v>
      </c>
      <c r="E72" s="37">
        <v>0.20678299999999999</v>
      </c>
      <c r="F72" s="36">
        <v>13647.88</v>
      </c>
      <c r="G72" s="37">
        <v>0.20678299999999999</v>
      </c>
    </row>
    <row r="73" spans="1:7" ht="15.75" x14ac:dyDescent="0.25">
      <c r="A73" s="44">
        <v>15</v>
      </c>
      <c r="B73" s="35" t="s">
        <v>102</v>
      </c>
      <c r="C73" s="36">
        <v>21647346.329999998</v>
      </c>
      <c r="D73" s="36">
        <v>8656877.9900000002</v>
      </c>
      <c r="E73" s="37">
        <v>0.39990500000000001</v>
      </c>
      <c r="F73" s="36">
        <v>4098549.18</v>
      </c>
      <c r="G73" s="37">
        <v>0.189333</v>
      </c>
    </row>
    <row r="74" spans="1:7" ht="15.75" x14ac:dyDescent="0.25">
      <c r="A74" s="44">
        <v>16</v>
      </c>
      <c r="B74" s="35" t="s">
        <v>71</v>
      </c>
      <c r="C74" s="36">
        <v>25849278</v>
      </c>
      <c r="D74" s="36">
        <v>6214867.3700000001</v>
      </c>
      <c r="E74" s="37">
        <v>0.240427</v>
      </c>
      <c r="F74" s="36">
        <v>4599752.58</v>
      </c>
      <c r="G74" s="37">
        <v>0.17794499999999999</v>
      </c>
    </row>
    <row r="75" spans="1:7" ht="15.75" x14ac:dyDescent="0.25">
      <c r="A75" s="44">
        <v>17</v>
      </c>
      <c r="B75" s="35" t="s">
        <v>81</v>
      </c>
      <c r="C75" s="36">
        <v>623406.87</v>
      </c>
      <c r="D75" s="36">
        <v>115580.66</v>
      </c>
      <c r="E75" s="37">
        <v>0.18540200000000001</v>
      </c>
      <c r="F75" s="36">
        <v>86680.66</v>
      </c>
      <c r="G75" s="37">
        <v>0.139043</v>
      </c>
    </row>
    <row r="76" spans="1:7" ht="15.75" x14ac:dyDescent="0.25">
      <c r="A76" s="44">
        <v>18</v>
      </c>
      <c r="B76" s="35" t="s">
        <v>80</v>
      </c>
      <c r="C76" s="36">
        <v>645000</v>
      </c>
      <c r="D76" s="36">
        <v>143898.85999999999</v>
      </c>
      <c r="E76" s="37">
        <v>0.22309899999999999</v>
      </c>
      <c r="F76" s="36">
        <v>77375.25</v>
      </c>
      <c r="G76" s="37">
        <v>0.119962</v>
      </c>
    </row>
    <row r="77" spans="1:7" ht="15.75" x14ac:dyDescent="0.25">
      <c r="A77" s="44">
        <v>19</v>
      </c>
      <c r="B77" s="35" t="s">
        <v>109</v>
      </c>
      <c r="C77" s="36">
        <v>18009367.57</v>
      </c>
      <c r="D77" s="36">
        <v>3913487.88</v>
      </c>
      <c r="E77" s="37">
        <v>0.217303</v>
      </c>
      <c r="F77" s="36">
        <v>1436455.97</v>
      </c>
      <c r="G77" s="37">
        <v>7.9762E-2</v>
      </c>
    </row>
    <row r="78" spans="1:7" x14ac:dyDescent="0.25">
      <c r="A78" s="87" t="s">
        <v>134</v>
      </c>
      <c r="B78" s="88"/>
      <c r="C78" s="41">
        <v>596185741.47000003</v>
      </c>
      <c r="D78" s="41">
        <v>349401016.25999999</v>
      </c>
      <c r="E78" s="42">
        <v>0.58606100000000005</v>
      </c>
      <c r="F78" s="41">
        <v>207084617.78</v>
      </c>
      <c r="G78" s="42">
        <v>0.34734900000000002</v>
      </c>
    </row>
    <row r="79" spans="1:7" ht="7.15" customHeight="1" x14ac:dyDescent="0.25">
      <c r="A79" s="43"/>
      <c r="B79" s="43"/>
      <c r="C79" s="43"/>
      <c r="D79" s="43"/>
      <c r="E79" s="43"/>
      <c r="F79" s="43"/>
      <c r="G79" s="43"/>
    </row>
    <row r="80" spans="1:7" ht="7.15" customHeight="1" x14ac:dyDescent="0.25"/>
    <row r="81" spans="1:7" ht="15.75" x14ac:dyDescent="0.25">
      <c r="A81" s="10"/>
      <c r="B81" s="10"/>
      <c r="C81" s="10"/>
      <c r="D81" s="10"/>
      <c r="E81" s="10"/>
      <c r="F81" s="10"/>
      <c r="G81" s="10"/>
    </row>
    <row r="82" spans="1:7" ht="15.75" x14ac:dyDescent="0.25">
      <c r="A82" s="10"/>
      <c r="B82" s="10"/>
      <c r="C82" s="10"/>
      <c r="D82" s="10"/>
      <c r="E82" s="10"/>
      <c r="F82" s="10"/>
      <c r="G82" s="10"/>
    </row>
  </sheetData>
  <mergeCells count="20">
    <mergeCell ref="A40:G40"/>
    <mergeCell ref="A50:B50"/>
    <mergeCell ref="A56:G56"/>
    <mergeCell ref="A57:G57"/>
    <mergeCell ref="A78:B78"/>
    <mergeCell ref="A28:A30"/>
    <mergeCell ref="A31:A32"/>
    <mergeCell ref="A33:B33"/>
    <mergeCell ref="A38:G38"/>
    <mergeCell ref="A39:G39"/>
    <mergeCell ref="A11:A16"/>
    <mergeCell ref="A17:A20"/>
    <mergeCell ref="A21:A22"/>
    <mergeCell ref="A23:A25"/>
    <mergeCell ref="A26:A27"/>
    <mergeCell ref="A1:G1"/>
    <mergeCell ref="A2:G2"/>
    <mergeCell ref="A3:G3"/>
    <mergeCell ref="A4:G4"/>
    <mergeCell ref="A6:A10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7" fitToHeight="0" orientation="portrait" r:id="rId1"/>
  <rowBreaks count="3" manualBreakCount="3">
    <brk id="1" max="16383" man="1"/>
    <brk id="35" max="16383" man="1"/>
    <brk id="5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1"/>
  <sheetViews>
    <sheetView zoomScaleNormal="100" workbookViewId="0">
      <selection activeCell="G5" sqref="G1:G1048576"/>
    </sheetView>
  </sheetViews>
  <sheetFormatPr baseColWidth="10" defaultColWidth="8.85546875" defaultRowHeight="15" x14ac:dyDescent="0.25"/>
  <cols>
    <col min="1" max="1" width="16" customWidth="1"/>
    <col min="2" max="2" width="80" customWidth="1"/>
    <col min="3" max="4" width="20" customWidth="1"/>
    <col min="5" max="5" width="23" customWidth="1"/>
    <col min="6" max="7" width="20" customWidth="1"/>
  </cols>
  <sheetData>
    <row r="1" spans="1:7" ht="139.9" customHeight="1" x14ac:dyDescent="0.25">
      <c r="A1" s="82" t="s">
        <v>159</v>
      </c>
      <c r="B1" s="83"/>
      <c r="C1" s="83"/>
      <c r="D1" s="83"/>
      <c r="E1" s="83"/>
      <c r="F1" s="83"/>
      <c r="G1" s="83"/>
    </row>
    <row r="2" spans="1:7" x14ac:dyDescent="0.25">
      <c r="A2" s="83"/>
      <c r="B2" s="83"/>
      <c r="C2" s="83"/>
      <c r="D2" s="83"/>
      <c r="E2" s="83"/>
      <c r="F2" s="83"/>
      <c r="G2" s="83"/>
    </row>
    <row r="3" spans="1:7" x14ac:dyDescent="0.25">
      <c r="A3" s="91" t="s">
        <v>37</v>
      </c>
      <c r="B3" s="83"/>
      <c r="C3" s="83"/>
      <c r="D3" s="83"/>
      <c r="E3" s="83"/>
      <c r="F3" s="83"/>
      <c r="G3" s="83"/>
    </row>
    <row r="4" spans="1:7" x14ac:dyDescent="0.25">
      <c r="A4" s="91" t="s">
        <v>137</v>
      </c>
      <c r="B4" s="83"/>
      <c r="C4" s="83"/>
      <c r="D4" s="83"/>
      <c r="E4" s="83"/>
      <c r="F4" s="83"/>
      <c r="G4" s="83"/>
    </row>
    <row r="5" spans="1:7" ht="38.25" x14ac:dyDescent="0.25">
      <c r="A5" s="33" t="s">
        <v>39</v>
      </c>
      <c r="B5" s="34" t="s">
        <v>40</v>
      </c>
      <c r="C5" s="33" t="s">
        <v>18</v>
      </c>
      <c r="D5" s="33" t="s">
        <v>19</v>
      </c>
      <c r="E5" s="33" t="s">
        <v>41</v>
      </c>
      <c r="F5" s="33" t="s">
        <v>21</v>
      </c>
      <c r="G5" s="33" t="s">
        <v>42</v>
      </c>
    </row>
    <row r="6" spans="1:7" ht="15.75" x14ac:dyDescent="0.25">
      <c r="A6" s="85">
        <v>1</v>
      </c>
      <c r="B6" s="38" t="s">
        <v>113</v>
      </c>
      <c r="C6" s="39">
        <v>6056.1</v>
      </c>
      <c r="D6" s="39">
        <v>3021.84</v>
      </c>
      <c r="E6" s="40">
        <v>0.498975</v>
      </c>
      <c r="F6" s="39">
        <v>3021.84</v>
      </c>
      <c r="G6" s="40">
        <v>0.498975</v>
      </c>
    </row>
    <row r="7" spans="1:7" ht="15.75" x14ac:dyDescent="0.25">
      <c r="A7" s="86"/>
      <c r="B7" s="35" t="s">
        <v>115</v>
      </c>
      <c r="C7" s="36">
        <v>810</v>
      </c>
      <c r="D7" s="36">
        <v>570</v>
      </c>
      <c r="E7" s="37">
        <v>0.703704</v>
      </c>
      <c r="F7" s="36">
        <v>570</v>
      </c>
      <c r="G7" s="37">
        <v>0.703704</v>
      </c>
    </row>
    <row r="8" spans="1:7" ht="15.75" x14ac:dyDescent="0.25">
      <c r="A8" s="86"/>
      <c r="B8" s="35" t="s">
        <v>114</v>
      </c>
      <c r="C8" s="36">
        <v>5246.1</v>
      </c>
      <c r="D8" s="36">
        <v>2451.84</v>
      </c>
      <c r="E8" s="37">
        <v>0.467364</v>
      </c>
      <c r="F8" s="36">
        <v>2451.84</v>
      </c>
      <c r="G8" s="37">
        <v>0.467364</v>
      </c>
    </row>
    <row r="9" spans="1:7" ht="15.75" x14ac:dyDescent="0.25">
      <c r="A9" s="85">
        <v>2</v>
      </c>
      <c r="B9" s="38" t="s">
        <v>43</v>
      </c>
      <c r="C9" s="39">
        <v>203439347.05000001</v>
      </c>
      <c r="D9" s="39">
        <v>141739569.59999999</v>
      </c>
      <c r="E9" s="40">
        <v>0.69671700000000003</v>
      </c>
      <c r="F9" s="39">
        <v>90269904.379999995</v>
      </c>
      <c r="G9" s="40">
        <v>0.44371899999999997</v>
      </c>
    </row>
    <row r="10" spans="1:7" ht="15.75" x14ac:dyDescent="0.25">
      <c r="A10" s="86"/>
      <c r="B10" s="35" t="s">
        <v>45</v>
      </c>
      <c r="C10" s="36">
        <v>12734397.57</v>
      </c>
      <c r="D10" s="36">
        <v>6435890.3200000003</v>
      </c>
      <c r="E10" s="37">
        <v>0.50539400000000001</v>
      </c>
      <c r="F10" s="36">
        <v>5853770.1500000004</v>
      </c>
      <c r="G10" s="37">
        <v>0.45968199999999998</v>
      </c>
    </row>
    <row r="11" spans="1:7" ht="15.75" x14ac:dyDescent="0.25">
      <c r="A11" s="86"/>
      <c r="B11" s="35" t="s">
        <v>44</v>
      </c>
      <c r="C11" s="36">
        <v>66949580.520000003</v>
      </c>
      <c r="D11" s="36">
        <v>39663136.479999997</v>
      </c>
      <c r="E11" s="37">
        <v>0.59243299999999999</v>
      </c>
      <c r="F11" s="36">
        <v>30771953.420000002</v>
      </c>
      <c r="G11" s="37">
        <v>0.45962900000000001</v>
      </c>
    </row>
    <row r="12" spans="1:7" ht="15.75" x14ac:dyDescent="0.25">
      <c r="A12" s="86"/>
      <c r="B12" s="35" t="s">
        <v>46</v>
      </c>
      <c r="C12" s="36">
        <v>122954114.95999999</v>
      </c>
      <c r="D12" s="36">
        <v>95377707.670000002</v>
      </c>
      <c r="E12" s="37">
        <v>0.77571800000000002</v>
      </c>
      <c r="F12" s="36">
        <v>53414058.200000003</v>
      </c>
      <c r="G12" s="37">
        <v>0.434423</v>
      </c>
    </row>
    <row r="13" spans="1:7" ht="15.75" x14ac:dyDescent="0.25">
      <c r="A13" s="86"/>
      <c r="B13" s="35" t="s">
        <v>47</v>
      </c>
      <c r="C13" s="36">
        <v>401254</v>
      </c>
      <c r="D13" s="36">
        <v>181220.59</v>
      </c>
      <c r="E13" s="37">
        <v>0.45163599999999998</v>
      </c>
      <c r="F13" s="36">
        <v>160526.10999999999</v>
      </c>
      <c r="G13" s="37">
        <v>0.400061</v>
      </c>
    </row>
    <row r="14" spans="1:7" ht="15.75" x14ac:dyDescent="0.25">
      <c r="A14" s="86"/>
      <c r="B14" s="35" t="s">
        <v>48</v>
      </c>
      <c r="C14" s="36">
        <v>400000</v>
      </c>
      <c r="D14" s="36">
        <v>81614.539999999994</v>
      </c>
      <c r="E14" s="37">
        <v>0.204036</v>
      </c>
      <c r="F14" s="36">
        <v>69596.5</v>
      </c>
      <c r="G14" s="37">
        <v>0.17399100000000001</v>
      </c>
    </row>
    <row r="15" spans="1:7" ht="15.75" x14ac:dyDescent="0.25">
      <c r="A15" s="85">
        <v>3</v>
      </c>
      <c r="B15" s="38" t="s">
        <v>98</v>
      </c>
      <c r="C15" s="39">
        <v>50995934.340000004</v>
      </c>
      <c r="D15" s="39">
        <v>25413942.039999999</v>
      </c>
      <c r="E15" s="40">
        <v>0.49835200000000002</v>
      </c>
      <c r="F15" s="39">
        <v>21980019.530000001</v>
      </c>
      <c r="G15" s="40">
        <v>0.43101499999999998</v>
      </c>
    </row>
    <row r="16" spans="1:7" ht="15.75" x14ac:dyDescent="0.25">
      <c r="A16" s="86"/>
      <c r="B16" s="35" t="s">
        <v>100</v>
      </c>
      <c r="C16" s="36">
        <v>43836813.740000002</v>
      </c>
      <c r="D16" s="36">
        <v>22618763.960000001</v>
      </c>
      <c r="E16" s="37">
        <v>0.51597599999999999</v>
      </c>
      <c r="F16" s="36">
        <v>20003690.760000002</v>
      </c>
      <c r="G16" s="37">
        <v>0.45632200000000001</v>
      </c>
    </row>
    <row r="17" spans="1:7" ht="15.75" x14ac:dyDescent="0.25">
      <c r="A17" s="86"/>
      <c r="B17" s="35" t="s">
        <v>99</v>
      </c>
      <c r="C17" s="36">
        <v>8000</v>
      </c>
      <c r="D17" s="36">
        <v>3019.47</v>
      </c>
      <c r="E17" s="37">
        <v>0.37743399999999999</v>
      </c>
      <c r="F17" s="36">
        <v>3019.47</v>
      </c>
      <c r="G17" s="37">
        <v>0.37743399999999999</v>
      </c>
    </row>
    <row r="18" spans="1:7" ht="15.75" x14ac:dyDescent="0.25">
      <c r="A18" s="86"/>
      <c r="B18" s="35" t="s">
        <v>102</v>
      </c>
      <c r="C18" s="36">
        <v>5111489.5999999996</v>
      </c>
      <c r="D18" s="36">
        <v>1760550.48</v>
      </c>
      <c r="E18" s="37">
        <v>0.34443000000000001</v>
      </c>
      <c r="F18" s="36">
        <v>1618632.62</v>
      </c>
      <c r="G18" s="37">
        <v>0.316666</v>
      </c>
    </row>
    <row r="19" spans="1:7" ht="15.75" x14ac:dyDescent="0.25">
      <c r="A19" s="86"/>
      <c r="B19" s="35" t="s">
        <v>101</v>
      </c>
      <c r="C19" s="36">
        <v>2039631</v>
      </c>
      <c r="D19" s="36">
        <v>1031608.13</v>
      </c>
      <c r="E19" s="37">
        <v>0.50578199999999995</v>
      </c>
      <c r="F19" s="36">
        <v>354676.68</v>
      </c>
      <c r="G19" s="37">
        <v>0.17389299999999999</v>
      </c>
    </row>
    <row r="20" spans="1:7" ht="15.75" x14ac:dyDescent="0.25">
      <c r="A20" s="85">
        <v>4</v>
      </c>
      <c r="B20" s="38" t="s">
        <v>59</v>
      </c>
      <c r="C20" s="39">
        <v>27660213.989999998</v>
      </c>
      <c r="D20" s="39">
        <v>14524886.82</v>
      </c>
      <c r="E20" s="40">
        <v>0.52511799999999997</v>
      </c>
      <c r="F20" s="39">
        <v>11500045.85</v>
      </c>
      <c r="G20" s="40">
        <v>0.41576099999999999</v>
      </c>
    </row>
    <row r="21" spans="1:7" ht="15.75" x14ac:dyDescent="0.25">
      <c r="A21" s="86"/>
      <c r="B21" s="35" t="s">
        <v>62</v>
      </c>
      <c r="C21" s="36">
        <v>2935840.3</v>
      </c>
      <c r="D21" s="36">
        <v>1593110.02</v>
      </c>
      <c r="E21" s="37">
        <v>0.54264199999999996</v>
      </c>
      <c r="F21" s="36">
        <v>1336107.05</v>
      </c>
      <c r="G21" s="37">
        <v>0.45510200000000001</v>
      </c>
    </row>
    <row r="22" spans="1:7" ht="15.75" x14ac:dyDescent="0.25">
      <c r="A22" s="86"/>
      <c r="B22" s="35" t="s">
        <v>60</v>
      </c>
      <c r="C22" s="36">
        <v>4723311.37</v>
      </c>
      <c r="D22" s="36">
        <v>2215256.16</v>
      </c>
      <c r="E22" s="37">
        <v>0.46900500000000001</v>
      </c>
      <c r="F22" s="36">
        <v>2096058.52</v>
      </c>
      <c r="G22" s="37">
        <v>0.44376900000000002</v>
      </c>
    </row>
    <row r="23" spans="1:7" ht="15.75" x14ac:dyDescent="0.25">
      <c r="A23" s="86"/>
      <c r="B23" s="35" t="s">
        <v>63</v>
      </c>
      <c r="C23" s="36">
        <v>5886563.7999999998</v>
      </c>
      <c r="D23" s="36">
        <v>3834873.05</v>
      </c>
      <c r="E23" s="37">
        <v>0.65146199999999999</v>
      </c>
      <c r="F23" s="36">
        <v>2436917.92</v>
      </c>
      <c r="G23" s="37">
        <v>0.41398000000000001</v>
      </c>
    </row>
    <row r="24" spans="1:7" ht="15.75" x14ac:dyDescent="0.25">
      <c r="A24" s="86"/>
      <c r="B24" s="35" t="s">
        <v>64</v>
      </c>
      <c r="C24" s="36">
        <v>2295944.12</v>
      </c>
      <c r="D24" s="36">
        <v>960582.27</v>
      </c>
      <c r="E24" s="37">
        <v>0.41838199999999998</v>
      </c>
      <c r="F24" s="36">
        <v>947332.88</v>
      </c>
      <c r="G24" s="37">
        <v>0.41261100000000001</v>
      </c>
    </row>
    <row r="25" spans="1:7" ht="15.75" x14ac:dyDescent="0.25">
      <c r="A25" s="86"/>
      <c r="B25" s="35" t="s">
        <v>61</v>
      </c>
      <c r="C25" s="36">
        <v>11814701</v>
      </c>
      <c r="D25" s="36">
        <v>5921065.3200000003</v>
      </c>
      <c r="E25" s="37">
        <v>0.50116099999999997</v>
      </c>
      <c r="F25" s="36">
        <v>4683629.4800000004</v>
      </c>
      <c r="G25" s="37">
        <v>0.396424</v>
      </c>
    </row>
    <row r="26" spans="1:7" ht="15.75" x14ac:dyDescent="0.25">
      <c r="A26" s="86"/>
      <c r="B26" s="35" t="s">
        <v>66</v>
      </c>
      <c r="C26" s="36">
        <v>3853.4</v>
      </c>
      <c r="D26" s="36">
        <v>0</v>
      </c>
      <c r="E26" s="37">
        <v>0</v>
      </c>
      <c r="F26" s="36">
        <v>0</v>
      </c>
      <c r="G26" s="37">
        <v>0</v>
      </c>
    </row>
    <row r="27" spans="1:7" ht="15.75" x14ac:dyDescent="0.25">
      <c r="A27" s="85">
        <v>5</v>
      </c>
      <c r="B27" s="38" t="s">
        <v>73</v>
      </c>
      <c r="C27" s="39">
        <v>4885275.33</v>
      </c>
      <c r="D27" s="39">
        <v>2621531.2200000002</v>
      </c>
      <c r="E27" s="40">
        <v>0.53661899999999996</v>
      </c>
      <c r="F27" s="39">
        <v>1991878.82</v>
      </c>
      <c r="G27" s="40">
        <v>0.40773100000000001</v>
      </c>
    </row>
    <row r="28" spans="1:7" ht="15.75" x14ac:dyDescent="0.25">
      <c r="A28" s="86"/>
      <c r="B28" s="35" t="s">
        <v>78</v>
      </c>
      <c r="C28" s="36">
        <v>80536.05</v>
      </c>
      <c r="D28" s="36">
        <v>55703.74</v>
      </c>
      <c r="E28" s="37">
        <v>0.691662</v>
      </c>
      <c r="F28" s="36">
        <v>53394.13</v>
      </c>
      <c r="G28" s="37">
        <v>0.66298400000000002</v>
      </c>
    </row>
    <row r="29" spans="1:7" ht="15.75" x14ac:dyDescent="0.25">
      <c r="A29" s="86"/>
      <c r="B29" s="35" t="s">
        <v>74</v>
      </c>
      <c r="C29" s="36">
        <v>702175.98</v>
      </c>
      <c r="D29" s="36">
        <v>526045.56999999995</v>
      </c>
      <c r="E29" s="37">
        <v>0.74916499999999997</v>
      </c>
      <c r="F29" s="36">
        <v>305128.42</v>
      </c>
      <c r="G29" s="37">
        <v>0.43454700000000002</v>
      </c>
    </row>
    <row r="30" spans="1:7" ht="15.75" x14ac:dyDescent="0.25">
      <c r="A30" s="86"/>
      <c r="B30" s="35" t="s">
        <v>75</v>
      </c>
      <c r="C30" s="36">
        <v>3053739.28</v>
      </c>
      <c r="D30" s="36">
        <v>1323406.47</v>
      </c>
      <c r="E30" s="37">
        <v>0.43337199999999998</v>
      </c>
      <c r="F30" s="36">
        <v>1228312.6100000001</v>
      </c>
      <c r="G30" s="37">
        <v>0.40223199999999998</v>
      </c>
    </row>
    <row r="31" spans="1:7" ht="15.75" x14ac:dyDescent="0.25">
      <c r="A31" s="86"/>
      <c r="B31" s="35" t="s">
        <v>77</v>
      </c>
      <c r="C31" s="36">
        <v>764824.02</v>
      </c>
      <c r="D31" s="36">
        <v>523455.09</v>
      </c>
      <c r="E31" s="37">
        <v>0.68441200000000002</v>
      </c>
      <c r="F31" s="36">
        <v>297698.98</v>
      </c>
      <c r="G31" s="37">
        <v>0.389239</v>
      </c>
    </row>
    <row r="32" spans="1:7" ht="15.75" x14ac:dyDescent="0.25">
      <c r="A32" s="86"/>
      <c r="B32" s="35" t="s">
        <v>76</v>
      </c>
      <c r="C32" s="36">
        <v>284000</v>
      </c>
      <c r="D32" s="36">
        <v>192920.35</v>
      </c>
      <c r="E32" s="37">
        <v>0.67929700000000004</v>
      </c>
      <c r="F32" s="36">
        <v>107344.68</v>
      </c>
      <c r="G32" s="37">
        <v>0.37797399999999998</v>
      </c>
    </row>
    <row r="33" spans="1:7" ht="15.75" x14ac:dyDescent="0.25">
      <c r="A33" s="85">
        <v>6</v>
      </c>
      <c r="B33" s="38" t="s">
        <v>51</v>
      </c>
      <c r="C33" s="39">
        <v>29143996.870000001</v>
      </c>
      <c r="D33" s="39">
        <v>13734088.029999999</v>
      </c>
      <c r="E33" s="40">
        <v>0.47124899999999997</v>
      </c>
      <c r="F33" s="39">
        <v>11527453.189999999</v>
      </c>
      <c r="G33" s="40">
        <v>0.395534</v>
      </c>
    </row>
    <row r="34" spans="1:7" ht="15.75" x14ac:dyDescent="0.25">
      <c r="A34" s="86"/>
      <c r="B34" s="35" t="s">
        <v>52</v>
      </c>
      <c r="C34" s="36">
        <v>54576</v>
      </c>
      <c r="D34" s="36">
        <v>43601.9</v>
      </c>
      <c r="E34" s="37">
        <v>0.79892099999999999</v>
      </c>
      <c r="F34" s="36">
        <v>27777.9</v>
      </c>
      <c r="G34" s="37">
        <v>0.50897599999999998</v>
      </c>
    </row>
    <row r="35" spans="1:7" ht="15.75" x14ac:dyDescent="0.25">
      <c r="A35" s="86"/>
      <c r="B35" s="35" t="s">
        <v>57</v>
      </c>
      <c r="C35" s="36">
        <v>40000</v>
      </c>
      <c r="D35" s="36">
        <v>19133.900000000001</v>
      </c>
      <c r="E35" s="37">
        <v>0.478348</v>
      </c>
      <c r="F35" s="36">
        <v>19133.900000000001</v>
      </c>
      <c r="G35" s="37">
        <v>0.478348</v>
      </c>
    </row>
    <row r="36" spans="1:7" ht="15.75" x14ac:dyDescent="0.25">
      <c r="A36" s="86"/>
      <c r="B36" s="35" t="s">
        <v>53</v>
      </c>
      <c r="C36" s="36">
        <v>10364147.4</v>
      </c>
      <c r="D36" s="36">
        <v>5194659.83</v>
      </c>
      <c r="E36" s="37">
        <v>0.50121400000000005</v>
      </c>
      <c r="F36" s="36">
        <v>4732665.7</v>
      </c>
      <c r="G36" s="37">
        <v>0.45663799999999999</v>
      </c>
    </row>
    <row r="37" spans="1:7" ht="15.75" x14ac:dyDescent="0.25">
      <c r="A37" s="86"/>
      <c r="B37" s="35" t="s">
        <v>54</v>
      </c>
      <c r="C37" s="36">
        <v>2296312.21</v>
      </c>
      <c r="D37" s="36">
        <v>1021543.95</v>
      </c>
      <c r="E37" s="37">
        <v>0.44486300000000001</v>
      </c>
      <c r="F37" s="36">
        <v>966423.23</v>
      </c>
      <c r="G37" s="37">
        <v>0.42085899999999998</v>
      </c>
    </row>
    <row r="38" spans="1:7" ht="15.75" x14ac:dyDescent="0.25">
      <c r="A38" s="86"/>
      <c r="B38" s="35" t="s">
        <v>55</v>
      </c>
      <c r="C38" s="36">
        <v>16264961.26</v>
      </c>
      <c r="D38" s="36">
        <v>7372608.8899999997</v>
      </c>
      <c r="E38" s="37">
        <v>0.45328200000000002</v>
      </c>
      <c r="F38" s="36">
        <v>5748292.46</v>
      </c>
      <c r="G38" s="37">
        <v>0.35341600000000001</v>
      </c>
    </row>
    <row r="39" spans="1:7" ht="15.75" x14ac:dyDescent="0.25">
      <c r="A39" s="86"/>
      <c r="B39" s="35" t="s">
        <v>56</v>
      </c>
      <c r="C39" s="36">
        <v>114000</v>
      </c>
      <c r="D39" s="36">
        <v>82539.56</v>
      </c>
      <c r="E39" s="37">
        <v>0.72403099999999998</v>
      </c>
      <c r="F39" s="36">
        <v>33160</v>
      </c>
      <c r="G39" s="37">
        <v>0.290877</v>
      </c>
    </row>
    <row r="40" spans="1:7" ht="15.75" x14ac:dyDescent="0.25">
      <c r="A40" s="86"/>
      <c r="B40" s="35" t="s">
        <v>58</v>
      </c>
      <c r="C40" s="36">
        <v>10000</v>
      </c>
      <c r="D40" s="36">
        <v>0</v>
      </c>
      <c r="E40" s="37">
        <v>0</v>
      </c>
      <c r="F40" s="36">
        <v>0</v>
      </c>
      <c r="G40" s="37">
        <v>0</v>
      </c>
    </row>
    <row r="41" spans="1:7" ht="15.75" x14ac:dyDescent="0.25">
      <c r="A41" s="85">
        <v>7</v>
      </c>
      <c r="B41" s="38" t="s">
        <v>49</v>
      </c>
      <c r="C41" s="39">
        <v>281566035.38</v>
      </c>
      <c r="D41" s="39">
        <v>117672717.47</v>
      </c>
      <c r="E41" s="40">
        <v>0.41792200000000002</v>
      </c>
      <c r="F41" s="39">
        <v>101795841.56</v>
      </c>
      <c r="G41" s="40">
        <v>0.361535</v>
      </c>
    </row>
    <row r="42" spans="1:7" ht="15.75" x14ac:dyDescent="0.25">
      <c r="A42" s="86"/>
      <c r="B42" s="35" t="s">
        <v>49</v>
      </c>
      <c r="C42" s="36">
        <v>275169614.88999999</v>
      </c>
      <c r="D42" s="36">
        <v>115220582.59999999</v>
      </c>
      <c r="E42" s="37">
        <v>0.41872599999999999</v>
      </c>
      <c r="F42" s="36">
        <v>99522258.140000001</v>
      </c>
      <c r="G42" s="37">
        <v>0.361676</v>
      </c>
    </row>
    <row r="43" spans="1:7" ht="15.75" x14ac:dyDescent="0.25">
      <c r="A43" s="86"/>
      <c r="B43" s="35" t="s">
        <v>50</v>
      </c>
      <c r="C43" s="36">
        <v>6396420.4900000002</v>
      </c>
      <c r="D43" s="36">
        <v>2452134.87</v>
      </c>
      <c r="E43" s="37">
        <v>0.38335999999999998</v>
      </c>
      <c r="F43" s="36">
        <v>2273583.42</v>
      </c>
      <c r="G43" s="37">
        <v>0.35544599999999998</v>
      </c>
    </row>
    <row r="44" spans="1:7" ht="15.75" x14ac:dyDescent="0.25">
      <c r="A44" s="85">
        <v>8</v>
      </c>
      <c r="B44" s="38" t="s">
        <v>67</v>
      </c>
      <c r="C44" s="39">
        <v>183529177.66</v>
      </c>
      <c r="D44" s="39">
        <v>77174846.319999993</v>
      </c>
      <c r="E44" s="40">
        <v>0.42050500000000002</v>
      </c>
      <c r="F44" s="39">
        <v>66003794.490000002</v>
      </c>
      <c r="G44" s="40">
        <v>0.35963699999999998</v>
      </c>
    </row>
    <row r="45" spans="1:7" ht="15.75" x14ac:dyDescent="0.25">
      <c r="A45" s="86"/>
      <c r="B45" s="35" t="s">
        <v>70</v>
      </c>
      <c r="C45" s="36">
        <v>39443028.079999998</v>
      </c>
      <c r="D45" s="36">
        <v>19855595.68</v>
      </c>
      <c r="E45" s="37">
        <v>0.50339900000000004</v>
      </c>
      <c r="F45" s="36">
        <v>15821456.83</v>
      </c>
      <c r="G45" s="37">
        <v>0.40112199999999998</v>
      </c>
    </row>
    <row r="46" spans="1:7" ht="15.75" x14ac:dyDescent="0.25">
      <c r="A46" s="86"/>
      <c r="B46" s="35" t="s">
        <v>68</v>
      </c>
      <c r="C46" s="36">
        <v>50374440.340000004</v>
      </c>
      <c r="D46" s="36">
        <v>21568584.73</v>
      </c>
      <c r="E46" s="37">
        <v>0.42816500000000002</v>
      </c>
      <c r="F46" s="36">
        <v>19102572.59</v>
      </c>
      <c r="G46" s="37">
        <v>0.37921199999999999</v>
      </c>
    </row>
    <row r="47" spans="1:7" ht="15.75" x14ac:dyDescent="0.25">
      <c r="A47" s="86"/>
      <c r="B47" s="35" t="s">
        <v>69</v>
      </c>
      <c r="C47" s="36">
        <v>78972527.25</v>
      </c>
      <c r="D47" s="36">
        <v>29665528.449999999</v>
      </c>
      <c r="E47" s="37">
        <v>0.37564399999999998</v>
      </c>
      <c r="F47" s="36">
        <v>26604007.030000001</v>
      </c>
      <c r="G47" s="37">
        <v>0.33687699999999998</v>
      </c>
    </row>
    <row r="48" spans="1:7" ht="15.75" x14ac:dyDescent="0.25">
      <c r="A48" s="86"/>
      <c r="B48" s="35" t="s">
        <v>71</v>
      </c>
      <c r="C48" s="36">
        <v>14699181.99</v>
      </c>
      <c r="D48" s="36">
        <v>6085137.46</v>
      </c>
      <c r="E48" s="37">
        <v>0.41397800000000001</v>
      </c>
      <c r="F48" s="36">
        <v>4475758.04</v>
      </c>
      <c r="G48" s="37">
        <v>0.30448999999999998</v>
      </c>
    </row>
    <row r="49" spans="1:7" ht="15.75" x14ac:dyDescent="0.25">
      <c r="A49" s="86"/>
      <c r="B49" s="35" t="s">
        <v>72</v>
      </c>
      <c r="C49" s="36">
        <v>40000</v>
      </c>
      <c r="D49" s="36">
        <v>0</v>
      </c>
      <c r="E49" s="37">
        <v>0</v>
      </c>
      <c r="F49" s="36">
        <v>0</v>
      </c>
      <c r="G49" s="37">
        <v>0</v>
      </c>
    </row>
    <row r="50" spans="1:7" ht="15.75" x14ac:dyDescent="0.25">
      <c r="A50" s="85">
        <v>9</v>
      </c>
      <c r="B50" s="38" t="s">
        <v>116</v>
      </c>
      <c r="C50" s="39">
        <v>9262500</v>
      </c>
      <c r="D50" s="39">
        <v>6723056.6399999997</v>
      </c>
      <c r="E50" s="40">
        <v>0.72583600000000004</v>
      </c>
      <c r="F50" s="39">
        <v>3061657.79</v>
      </c>
      <c r="G50" s="40">
        <v>0.33054299999999998</v>
      </c>
    </row>
    <row r="51" spans="1:7" ht="15.75" x14ac:dyDescent="0.25">
      <c r="A51" s="86"/>
      <c r="B51" s="35" t="s">
        <v>119</v>
      </c>
      <c r="C51" s="36">
        <v>1370000</v>
      </c>
      <c r="D51" s="36">
        <v>1078277.74</v>
      </c>
      <c r="E51" s="37">
        <v>0.78706399999999999</v>
      </c>
      <c r="F51" s="36">
        <v>613110.76</v>
      </c>
      <c r="G51" s="37">
        <v>0.44752599999999998</v>
      </c>
    </row>
    <row r="52" spans="1:7" ht="15.75" x14ac:dyDescent="0.25">
      <c r="A52" s="86"/>
      <c r="B52" s="35" t="s">
        <v>124</v>
      </c>
      <c r="C52" s="36">
        <v>760000</v>
      </c>
      <c r="D52" s="36">
        <v>656408.48</v>
      </c>
      <c r="E52" s="37">
        <v>0.86369499999999999</v>
      </c>
      <c r="F52" s="36">
        <v>334915.17</v>
      </c>
      <c r="G52" s="37">
        <v>0.44067800000000001</v>
      </c>
    </row>
    <row r="53" spans="1:7" ht="15.75" x14ac:dyDescent="0.25">
      <c r="A53" s="86"/>
      <c r="B53" s="35" t="s">
        <v>127</v>
      </c>
      <c r="C53" s="36">
        <v>160000</v>
      </c>
      <c r="D53" s="36">
        <v>137742.51</v>
      </c>
      <c r="E53" s="37">
        <v>0.86089099999999996</v>
      </c>
      <c r="F53" s="36">
        <v>67031.37</v>
      </c>
      <c r="G53" s="37">
        <v>0.41894599999999999</v>
      </c>
    </row>
    <row r="54" spans="1:7" ht="15.75" x14ac:dyDescent="0.25">
      <c r="A54" s="86"/>
      <c r="B54" s="35" t="s">
        <v>125</v>
      </c>
      <c r="C54" s="36">
        <v>890000</v>
      </c>
      <c r="D54" s="36">
        <v>568186.23</v>
      </c>
      <c r="E54" s="37">
        <v>0.63841099999999995</v>
      </c>
      <c r="F54" s="36">
        <v>339372.07</v>
      </c>
      <c r="G54" s="37">
        <v>0.38131700000000002</v>
      </c>
    </row>
    <row r="55" spans="1:7" ht="15.75" x14ac:dyDescent="0.25">
      <c r="A55" s="86"/>
      <c r="B55" s="35" t="s">
        <v>117</v>
      </c>
      <c r="C55" s="36">
        <v>1100000</v>
      </c>
      <c r="D55" s="36">
        <v>877944.65</v>
      </c>
      <c r="E55" s="37">
        <v>0.79813100000000003</v>
      </c>
      <c r="F55" s="36">
        <v>419378.78</v>
      </c>
      <c r="G55" s="37">
        <v>0.38125300000000001</v>
      </c>
    </row>
    <row r="56" spans="1:7" ht="15.75" x14ac:dyDescent="0.25">
      <c r="A56" s="86"/>
      <c r="B56" s="35" t="s">
        <v>122</v>
      </c>
      <c r="C56" s="36">
        <v>290000</v>
      </c>
      <c r="D56" s="36">
        <v>205209.41</v>
      </c>
      <c r="E56" s="37">
        <v>0.707619</v>
      </c>
      <c r="F56" s="36">
        <v>102982.66</v>
      </c>
      <c r="G56" s="37">
        <v>0.35511300000000001</v>
      </c>
    </row>
    <row r="57" spans="1:7" ht="15.75" x14ac:dyDescent="0.25">
      <c r="A57" s="86"/>
      <c r="B57" s="35" t="s">
        <v>118</v>
      </c>
      <c r="C57" s="36">
        <v>1300000</v>
      </c>
      <c r="D57" s="36">
        <v>1010178.55</v>
      </c>
      <c r="E57" s="37">
        <v>0.77705999999999997</v>
      </c>
      <c r="F57" s="36">
        <v>417031.86</v>
      </c>
      <c r="G57" s="37">
        <v>0.32079400000000002</v>
      </c>
    </row>
    <row r="58" spans="1:7" ht="15.75" x14ac:dyDescent="0.25">
      <c r="A58" s="86"/>
      <c r="B58" s="35" t="s">
        <v>121</v>
      </c>
      <c r="C58" s="36">
        <v>850000</v>
      </c>
      <c r="D58" s="36">
        <v>606338.81999999995</v>
      </c>
      <c r="E58" s="37">
        <v>0.71333999999999997</v>
      </c>
      <c r="F58" s="36">
        <v>214598.5</v>
      </c>
      <c r="G58" s="37">
        <v>0.252469</v>
      </c>
    </row>
    <row r="59" spans="1:7" ht="15.75" x14ac:dyDescent="0.25">
      <c r="A59" s="86"/>
      <c r="B59" s="35" t="s">
        <v>126</v>
      </c>
      <c r="C59" s="36">
        <v>1000000</v>
      </c>
      <c r="D59" s="36">
        <v>811366.73</v>
      </c>
      <c r="E59" s="37">
        <v>0.81136699999999995</v>
      </c>
      <c r="F59" s="36">
        <v>228988.67</v>
      </c>
      <c r="G59" s="37">
        <v>0.228989</v>
      </c>
    </row>
    <row r="60" spans="1:7" ht="15.75" x14ac:dyDescent="0.25">
      <c r="A60" s="86"/>
      <c r="B60" s="35" t="s">
        <v>123</v>
      </c>
      <c r="C60" s="36">
        <v>1500000</v>
      </c>
      <c r="D60" s="36">
        <v>769693.52</v>
      </c>
      <c r="E60" s="37">
        <v>0.51312899999999995</v>
      </c>
      <c r="F60" s="36">
        <v>322837.95</v>
      </c>
      <c r="G60" s="37">
        <v>0.215225</v>
      </c>
    </row>
    <row r="61" spans="1:7" ht="15.75" x14ac:dyDescent="0.25">
      <c r="A61" s="86"/>
      <c r="B61" s="35" t="s">
        <v>120</v>
      </c>
      <c r="C61" s="36">
        <v>42500</v>
      </c>
      <c r="D61" s="36">
        <v>1710</v>
      </c>
      <c r="E61" s="37">
        <v>4.0235E-2</v>
      </c>
      <c r="F61" s="36">
        <v>1410</v>
      </c>
      <c r="G61" s="37">
        <v>3.3175999999999997E-2</v>
      </c>
    </row>
    <row r="62" spans="1:7" ht="15.75" x14ac:dyDescent="0.25">
      <c r="A62" s="85">
        <v>10</v>
      </c>
      <c r="B62" s="38" t="s">
        <v>85</v>
      </c>
      <c r="C62" s="39">
        <v>3631000</v>
      </c>
      <c r="D62" s="39">
        <v>2613958.61</v>
      </c>
      <c r="E62" s="40">
        <v>0.71989999999999998</v>
      </c>
      <c r="F62" s="39">
        <v>1105539.1499999999</v>
      </c>
      <c r="G62" s="40">
        <v>0.30447200000000002</v>
      </c>
    </row>
    <row r="63" spans="1:7" ht="15.75" x14ac:dyDescent="0.25">
      <c r="A63" s="86"/>
      <c r="B63" s="35" t="s">
        <v>86</v>
      </c>
      <c r="C63" s="36">
        <v>56928.09</v>
      </c>
      <c r="D63" s="36">
        <v>56928.09</v>
      </c>
      <c r="E63" s="37">
        <v>1</v>
      </c>
      <c r="F63" s="36">
        <v>56928.09</v>
      </c>
      <c r="G63" s="37">
        <v>1</v>
      </c>
    </row>
    <row r="64" spans="1:7" ht="15.75" x14ac:dyDescent="0.25">
      <c r="A64" s="86"/>
      <c r="B64" s="35" t="s">
        <v>87</v>
      </c>
      <c r="C64" s="36">
        <v>817.68</v>
      </c>
      <c r="D64" s="36">
        <v>817.68</v>
      </c>
      <c r="E64" s="37">
        <v>1</v>
      </c>
      <c r="F64" s="36">
        <v>817.68</v>
      </c>
      <c r="G64" s="37">
        <v>1</v>
      </c>
    </row>
    <row r="65" spans="1:7" ht="15.75" x14ac:dyDescent="0.25">
      <c r="A65" s="86"/>
      <c r="B65" s="35" t="s">
        <v>88</v>
      </c>
      <c r="C65" s="36">
        <v>27394.94</v>
      </c>
      <c r="D65" s="36">
        <v>27394.94</v>
      </c>
      <c r="E65" s="37">
        <v>1</v>
      </c>
      <c r="F65" s="36">
        <v>27394.94</v>
      </c>
      <c r="G65" s="37">
        <v>1</v>
      </c>
    </row>
    <row r="66" spans="1:7" ht="15.75" x14ac:dyDescent="0.25">
      <c r="A66" s="86"/>
      <c r="B66" s="35" t="s">
        <v>89</v>
      </c>
      <c r="C66" s="36">
        <v>9879.34</v>
      </c>
      <c r="D66" s="36">
        <v>9879.34</v>
      </c>
      <c r="E66" s="37">
        <v>1</v>
      </c>
      <c r="F66" s="36">
        <v>9879.34</v>
      </c>
      <c r="G66" s="37">
        <v>1</v>
      </c>
    </row>
    <row r="67" spans="1:7" ht="15.75" x14ac:dyDescent="0.25">
      <c r="A67" s="86"/>
      <c r="B67" s="35" t="s">
        <v>90</v>
      </c>
      <c r="C67" s="36">
        <v>25522.62</v>
      </c>
      <c r="D67" s="36">
        <v>25522.62</v>
      </c>
      <c r="E67" s="37">
        <v>1</v>
      </c>
      <c r="F67" s="36">
        <v>25522.62</v>
      </c>
      <c r="G67" s="37">
        <v>1</v>
      </c>
    </row>
    <row r="68" spans="1:7" ht="15.75" x14ac:dyDescent="0.25">
      <c r="A68" s="86"/>
      <c r="B68" s="35" t="s">
        <v>91</v>
      </c>
      <c r="C68" s="36">
        <v>32109.43</v>
      </c>
      <c r="D68" s="36">
        <v>32109.43</v>
      </c>
      <c r="E68" s="37">
        <v>1</v>
      </c>
      <c r="F68" s="36">
        <v>32109.43</v>
      </c>
      <c r="G68" s="37">
        <v>1</v>
      </c>
    </row>
    <row r="69" spans="1:7" ht="15.75" x14ac:dyDescent="0.25">
      <c r="A69" s="86"/>
      <c r="B69" s="35" t="s">
        <v>92</v>
      </c>
      <c r="C69" s="36">
        <v>56100.78</v>
      </c>
      <c r="D69" s="36">
        <v>56100.78</v>
      </c>
      <c r="E69" s="37">
        <v>1</v>
      </c>
      <c r="F69" s="36">
        <v>56100.78</v>
      </c>
      <c r="G69" s="37">
        <v>1</v>
      </c>
    </row>
    <row r="70" spans="1:7" ht="15.75" x14ac:dyDescent="0.25">
      <c r="A70" s="86"/>
      <c r="B70" s="35" t="s">
        <v>93</v>
      </c>
      <c r="C70" s="36">
        <v>52656.65</v>
      </c>
      <c r="D70" s="36">
        <v>52656.65</v>
      </c>
      <c r="E70" s="37">
        <v>1</v>
      </c>
      <c r="F70" s="36">
        <v>52656.65</v>
      </c>
      <c r="G70" s="37">
        <v>1</v>
      </c>
    </row>
    <row r="71" spans="1:7" ht="15.75" x14ac:dyDescent="0.25">
      <c r="A71" s="86"/>
      <c r="B71" s="35" t="s">
        <v>94</v>
      </c>
      <c r="C71" s="36">
        <v>18782.13</v>
      </c>
      <c r="D71" s="36">
        <v>18782.13</v>
      </c>
      <c r="E71" s="37">
        <v>1</v>
      </c>
      <c r="F71" s="36">
        <v>18782.13</v>
      </c>
      <c r="G71" s="37">
        <v>1</v>
      </c>
    </row>
    <row r="72" spans="1:7" ht="15.75" x14ac:dyDescent="0.25">
      <c r="A72" s="86"/>
      <c r="B72" s="35" t="s">
        <v>97</v>
      </c>
      <c r="C72" s="36">
        <v>3350808.34</v>
      </c>
      <c r="D72" s="36">
        <v>2333766.9500000002</v>
      </c>
      <c r="E72" s="37">
        <v>0.69647899999999996</v>
      </c>
      <c r="F72" s="36">
        <v>825347.49</v>
      </c>
      <c r="G72" s="37">
        <v>0.246313</v>
      </c>
    </row>
    <row r="73" spans="1:7" ht="15.75" x14ac:dyDescent="0.25">
      <c r="A73" s="85">
        <v>11</v>
      </c>
      <c r="B73" s="38" t="s">
        <v>103</v>
      </c>
      <c r="C73" s="39">
        <v>1308526.19</v>
      </c>
      <c r="D73" s="39">
        <v>456254.71</v>
      </c>
      <c r="E73" s="40">
        <v>0.34867799999999999</v>
      </c>
      <c r="F73" s="39">
        <v>380288.53</v>
      </c>
      <c r="G73" s="40">
        <v>0.29062399999999999</v>
      </c>
    </row>
    <row r="74" spans="1:7" ht="15.75" x14ac:dyDescent="0.25">
      <c r="A74" s="86"/>
      <c r="B74" s="35" t="s">
        <v>104</v>
      </c>
      <c r="C74" s="36">
        <v>988526.19</v>
      </c>
      <c r="D74" s="36">
        <v>333437.53000000003</v>
      </c>
      <c r="E74" s="37">
        <v>0.337308</v>
      </c>
      <c r="F74" s="36">
        <v>333437.53000000003</v>
      </c>
      <c r="G74" s="37">
        <v>0.337308</v>
      </c>
    </row>
    <row r="75" spans="1:7" ht="15.75" x14ac:dyDescent="0.25">
      <c r="A75" s="86"/>
      <c r="B75" s="35" t="s">
        <v>105</v>
      </c>
      <c r="C75" s="36">
        <v>320000</v>
      </c>
      <c r="D75" s="36">
        <v>122817.18</v>
      </c>
      <c r="E75" s="37">
        <v>0.38380399999999998</v>
      </c>
      <c r="F75" s="36">
        <v>46851</v>
      </c>
      <c r="G75" s="37">
        <v>0.14640900000000001</v>
      </c>
    </row>
    <row r="76" spans="1:7" ht="15.75" x14ac:dyDescent="0.25">
      <c r="A76" s="85">
        <v>12</v>
      </c>
      <c r="B76" s="38" t="s">
        <v>83</v>
      </c>
      <c r="C76" s="39">
        <v>3500000</v>
      </c>
      <c r="D76" s="39">
        <v>1656682.59</v>
      </c>
      <c r="E76" s="40">
        <v>0.47333799999999998</v>
      </c>
      <c r="F76" s="39">
        <v>957572.69</v>
      </c>
      <c r="G76" s="40">
        <v>0.273592</v>
      </c>
    </row>
    <row r="77" spans="1:7" ht="15.75" x14ac:dyDescent="0.25">
      <c r="A77" s="86"/>
      <c r="B77" s="35" t="s">
        <v>84</v>
      </c>
      <c r="C77" s="36">
        <v>3500000</v>
      </c>
      <c r="D77" s="36">
        <v>1656682.59</v>
      </c>
      <c r="E77" s="37">
        <v>0.47333799999999998</v>
      </c>
      <c r="F77" s="36">
        <v>957572.69</v>
      </c>
      <c r="G77" s="37">
        <v>0.273592</v>
      </c>
    </row>
    <row r="78" spans="1:7" ht="15.75" x14ac:dyDescent="0.25">
      <c r="A78" s="85">
        <v>13</v>
      </c>
      <c r="B78" s="38" t="s">
        <v>106</v>
      </c>
      <c r="C78" s="39">
        <v>16707587.17</v>
      </c>
      <c r="D78" s="39">
        <v>4654734.8600000003</v>
      </c>
      <c r="E78" s="40">
        <v>0.27860000000000001</v>
      </c>
      <c r="F78" s="39">
        <v>3472502.25</v>
      </c>
      <c r="G78" s="40">
        <v>0.20784</v>
      </c>
    </row>
    <row r="79" spans="1:7" ht="15.75" x14ac:dyDescent="0.25">
      <c r="A79" s="86"/>
      <c r="B79" s="35" t="s">
        <v>107</v>
      </c>
      <c r="C79" s="36">
        <v>4108855.58</v>
      </c>
      <c r="D79" s="36">
        <v>2295887.6800000002</v>
      </c>
      <c r="E79" s="37">
        <v>0.55876599999999998</v>
      </c>
      <c r="F79" s="36">
        <v>1504367.17</v>
      </c>
      <c r="G79" s="37">
        <v>0.36612800000000001</v>
      </c>
    </row>
    <row r="80" spans="1:7" ht="15.75" x14ac:dyDescent="0.25">
      <c r="A80" s="86"/>
      <c r="B80" s="35" t="s">
        <v>109</v>
      </c>
      <c r="C80" s="36">
        <v>12456369.93</v>
      </c>
      <c r="D80" s="36">
        <v>2304768.84</v>
      </c>
      <c r="E80" s="37">
        <v>0.185027</v>
      </c>
      <c r="F80" s="36">
        <v>1958317.82</v>
      </c>
      <c r="G80" s="37">
        <v>0.15721399999999999</v>
      </c>
    </row>
    <row r="81" spans="1:7" ht="15.75" x14ac:dyDescent="0.25">
      <c r="A81" s="86"/>
      <c r="B81" s="35" t="s">
        <v>110</v>
      </c>
      <c r="C81" s="36">
        <v>95000</v>
      </c>
      <c r="D81" s="36">
        <v>48978.36</v>
      </c>
      <c r="E81" s="37">
        <v>0.51556199999999996</v>
      </c>
      <c r="F81" s="36">
        <v>8370.06</v>
      </c>
      <c r="G81" s="37">
        <v>8.8106000000000004E-2</v>
      </c>
    </row>
    <row r="82" spans="1:7" ht="15.75" x14ac:dyDescent="0.25">
      <c r="A82" s="86"/>
      <c r="B82" s="35" t="s">
        <v>108</v>
      </c>
      <c r="C82" s="36">
        <v>47361.66</v>
      </c>
      <c r="D82" s="36">
        <v>5099.9799999999996</v>
      </c>
      <c r="E82" s="37">
        <v>0.107682</v>
      </c>
      <c r="F82" s="36">
        <v>1447.2</v>
      </c>
      <c r="G82" s="37">
        <v>3.0556E-2</v>
      </c>
    </row>
    <row r="83" spans="1:7" ht="15.75" x14ac:dyDescent="0.25">
      <c r="A83" s="85">
        <v>14</v>
      </c>
      <c r="B83" s="38" t="s">
        <v>111</v>
      </c>
      <c r="C83" s="39">
        <v>1950000</v>
      </c>
      <c r="D83" s="39">
        <v>857644.46</v>
      </c>
      <c r="E83" s="40">
        <v>0.43981799999999999</v>
      </c>
      <c r="F83" s="39">
        <v>73008.929999999993</v>
      </c>
      <c r="G83" s="40">
        <v>3.7440000000000001E-2</v>
      </c>
    </row>
    <row r="84" spans="1:7" ht="15.75" x14ac:dyDescent="0.25">
      <c r="A84" s="86"/>
      <c r="B84" s="35" t="s">
        <v>112</v>
      </c>
      <c r="C84" s="36">
        <v>1950000</v>
      </c>
      <c r="D84" s="36">
        <v>857644.46</v>
      </c>
      <c r="E84" s="37">
        <v>0.43981799999999999</v>
      </c>
      <c r="F84" s="36">
        <v>73008.929999999993</v>
      </c>
      <c r="G84" s="37">
        <v>3.7440000000000001E-2</v>
      </c>
    </row>
    <row r="85" spans="1:7" ht="15.75" x14ac:dyDescent="0.25">
      <c r="A85" s="85">
        <v>15</v>
      </c>
      <c r="B85" s="38" t="s">
        <v>79</v>
      </c>
      <c r="C85" s="39">
        <v>166000</v>
      </c>
      <c r="D85" s="39">
        <v>60</v>
      </c>
      <c r="E85" s="40">
        <v>3.6099999999999999E-4</v>
      </c>
      <c r="F85" s="39">
        <v>0</v>
      </c>
      <c r="G85" s="40">
        <v>0</v>
      </c>
    </row>
    <row r="86" spans="1:7" ht="15.75" x14ac:dyDescent="0.25">
      <c r="A86" s="86"/>
      <c r="B86" s="35" t="s">
        <v>82</v>
      </c>
      <c r="C86" s="36">
        <v>166000</v>
      </c>
      <c r="D86" s="36">
        <v>60</v>
      </c>
      <c r="E86" s="37">
        <v>3.6099999999999999E-4</v>
      </c>
      <c r="F86" s="36">
        <v>0</v>
      </c>
      <c r="G86" s="37">
        <v>0</v>
      </c>
    </row>
    <row r="87" spans="1:7" x14ac:dyDescent="0.25">
      <c r="A87" s="87" t="s">
        <v>128</v>
      </c>
      <c r="B87" s="88"/>
      <c r="C87" s="41">
        <v>817751650.08000004</v>
      </c>
      <c r="D87" s="41">
        <v>409846995.20999998</v>
      </c>
      <c r="E87" s="42">
        <v>0.50118799999999997</v>
      </c>
      <c r="F87" s="41">
        <v>314122529</v>
      </c>
      <c r="G87" s="42">
        <v>0.384129</v>
      </c>
    </row>
    <row r="88" spans="1:7" ht="7.15" customHeight="1" x14ac:dyDescent="0.25"/>
    <row r="89" spans="1:7" ht="7.15" customHeight="1" x14ac:dyDescent="0.25"/>
    <row r="91" spans="1:7" ht="15.75" x14ac:dyDescent="0.25">
      <c r="A91" s="43"/>
      <c r="B91" s="43"/>
      <c r="C91" s="43"/>
      <c r="D91" s="43"/>
      <c r="E91" s="43"/>
      <c r="F91" s="43"/>
      <c r="G91" s="43"/>
    </row>
    <row r="92" spans="1:7" x14ac:dyDescent="0.25">
      <c r="A92" s="89"/>
      <c r="B92" s="83"/>
      <c r="C92" s="83"/>
      <c r="D92" s="83"/>
      <c r="E92" s="83"/>
      <c r="F92" s="83"/>
      <c r="G92" s="83"/>
    </row>
    <row r="93" spans="1:7" ht="15.75" x14ac:dyDescent="0.25">
      <c r="A93" s="84" t="s">
        <v>129</v>
      </c>
      <c r="B93" s="90"/>
      <c r="C93" s="90"/>
      <c r="D93" s="90"/>
      <c r="E93" s="90"/>
      <c r="F93" s="90"/>
      <c r="G93" s="90"/>
    </row>
    <row r="94" spans="1:7" ht="15.75" x14ac:dyDescent="0.25">
      <c r="A94" s="84" t="s">
        <v>137</v>
      </c>
      <c r="B94" s="90"/>
      <c r="C94" s="90"/>
      <c r="D94" s="90"/>
      <c r="E94" s="90"/>
      <c r="F94" s="90"/>
      <c r="G94" s="90"/>
    </row>
    <row r="95" spans="1:7" ht="38.25" x14ac:dyDescent="0.25">
      <c r="A95" s="34" t="s">
        <v>130</v>
      </c>
      <c r="B95" s="34" t="s">
        <v>131</v>
      </c>
      <c r="C95" s="33" t="s">
        <v>18</v>
      </c>
      <c r="D95" s="33" t="s">
        <v>19</v>
      </c>
      <c r="E95" s="33" t="s">
        <v>41</v>
      </c>
      <c r="F95" s="33" t="s">
        <v>21</v>
      </c>
      <c r="G95" s="33" t="s">
        <v>42</v>
      </c>
    </row>
    <row r="96" spans="1:7" ht="15.75" x14ac:dyDescent="0.25">
      <c r="A96" s="44">
        <v>1</v>
      </c>
      <c r="B96" s="35" t="s">
        <v>113</v>
      </c>
      <c r="C96" s="36">
        <v>6056.1</v>
      </c>
      <c r="D96" s="36">
        <v>3021.84</v>
      </c>
      <c r="E96" s="37">
        <v>0.498975</v>
      </c>
      <c r="F96" s="36">
        <v>3021.84</v>
      </c>
      <c r="G96" s="37">
        <v>0.498975</v>
      </c>
    </row>
    <row r="97" spans="1:7" ht="15.75" x14ac:dyDescent="0.25">
      <c r="A97" s="44">
        <v>2</v>
      </c>
      <c r="B97" s="35" t="s">
        <v>43</v>
      </c>
      <c r="C97" s="36">
        <v>203439347.05000001</v>
      </c>
      <c r="D97" s="36">
        <v>141739569.59999999</v>
      </c>
      <c r="E97" s="37">
        <v>0.69671700000000003</v>
      </c>
      <c r="F97" s="36">
        <v>90269904.379999995</v>
      </c>
      <c r="G97" s="37">
        <v>0.44371899999999997</v>
      </c>
    </row>
    <row r="98" spans="1:7" ht="15.75" x14ac:dyDescent="0.25">
      <c r="A98" s="44">
        <v>3</v>
      </c>
      <c r="B98" s="35" t="s">
        <v>98</v>
      </c>
      <c r="C98" s="36">
        <v>50995934.340000004</v>
      </c>
      <c r="D98" s="36">
        <v>25413942.039999999</v>
      </c>
      <c r="E98" s="37">
        <v>0.49835200000000002</v>
      </c>
      <c r="F98" s="36">
        <v>21980019.530000001</v>
      </c>
      <c r="G98" s="37">
        <v>0.43101499999999998</v>
      </c>
    </row>
    <row r="99" spans="1:7" ht="15.75" x14ac:dyDescent="0.25">
      <c r="A99" s="44">
        <v>4</v>
      </c>
      <c r="B99" s="35" t="s">
        <v>59</v>
      </c>
      <c r="C99" s="36">
        <v>27660213.989999998</v>
      </c>
      <c r="D99" s="36">
        <v>14524886.82</v>
      </c>
      <c r="E99" s="37">
        <v>0.52511799999999997</v>
      </c>
      <c r="F99" s="36">
        <v>11500045.85</v>
      </c>
      <c r="G99" s="37">
        <v>0.41576099999999999</v>
      </c>
    </row>
    <row r="100" spans="1:7" ht="15.75" x14ac:dyDescent="0.25">
      <c r="A100" s="44">
        <v>5</v>
      </c>
      <c r="B100" s="35" t="s">
        <v>73</v>
      </c>
      <c r="C100" s="36">
        <v>4885275.33</v>
      </c>
      <c r="D100" s="36">
        <v>2621531.2200000002</v>
      </c>
      <c r="E100" s="37">
        <v>0.53661899999999996</v>
      </c>
      <c r="F100" s="36">
        <v>1991878.82</v>
      </c>
      <c r="G100" s="37">
        <v>0.40773100000000001</v>
      </c>
    </row>
    <row r="101" spans="1:7" ht="15.75" x14ac:dyDescent="0.25">
      <c r="A101" s="44">
        <v>6</v>
      </c>
      <c r="B101" s="35" t="s">
        <v>51</v>
      </c>
      <c r="C101" s="36">
        <v>29143996.870000001</v>
      </c>
      <c r="D101" s="36">
        <v>13734088.029999999</v>
      </c>
      <c r="E101" s="37">
        <v>0.47124899999999997</v>
      </c>
      <c r="F101" s="36">
        <v>11527453.189999999</v>
      </c>
      <c r="G101" s="37">
        <v>0.395534</v>
      </c>
    </row>
    <row r="102" spans="1:7" ht="15.75" x14ac:dyDescent="0.25">
      <c r="A102" s="44">
        <v>7</v>
      </c>
      <c r="B102" s="35" t="s">
        <v>49</v>
      </c>
      <c r="C102" s="36">
        <v>281566035.38</v>
      </c>
      <c r="D102" s="36">
        <v>117672717.47</v>
      </c>
      <c r="E102" s="37">
        <v>0.41792200000000002</v>
      </c>
      <c r="F102" s="36">
        <v>101795841.56</v>
      </c>
      <c r="G102" s="37">
        <v>0.361535</v>
      </c>
    </row>
    <row r="103" spans="1:7" ht="15.75" x14ac:dyDescent="0.25">
      <c r="A103" s="44">
        <v>8</v>
      </c>
      <c r="B103" s="35" t="s">
        <v>67</v>
      </c>
      <c r="C103" s="36">
        <v>183529177.66</v>
      </c>
      <c r="D103" s="36">
        <v>77174846.319999993</v>
      </c>
      <c r="E103" s="37">
        <v>0.42050500000000002</v>
      </c>
      <c r="F103" s="36">
        <v>66003794.490000002</v>
      </c>
      <c r="G103" s="37">
        <v>0.35963699999999998</v>
      </c>
    </row>
    <row r="104" spans="1:7" ht="15.75" x14ac:dyDescent="0.25">
      <c r="A104" s="44">
        <v>9</v>
      </c>
      <c r="B104" s="35" t="s">
        <v>116</v>
      </c>
      <c r="C104" s="36">
        <v>9262500</v>
      </c>
      <c r="D104" s="36">
        <v>6723056.6399999997</v>
      </c>
      <c r="E104" s="37">
        <v>0.72583600000000004</v>
      </c>
      <c r="F104" s="36">
        <v>3061657.79</v>
      </c>
      <c r="G104" s="37">
        <v>0.33054299999999998</v>
      </c>
    </row>
    <row r="105" spans="1:7" ht="15.75" x14ac:dyDescent="0.25">
      <c r="A105" s="44">
        <v>10</v>
      </c>
      <c r="B105" s="35" t="s">
        <v>85</v>
      </c>
      <c r="C105" s="36">
        <v>3631000</v>
      </c>
      <c r="D105" s="36">
        <v>2613958.61</v>
      </c>
      <c r="E105" s="37">
        <v>0.71989999999999998</v>
      </c>
      <c r="F105" s="36">
        <v>1105539.1499999999</v>
      </c>
      <c r="G105" s="37">
        <v>0.30447200000000002</v>
      </c>
    </row>
    <row r="106" spans="1:7" ht="15.75" x14ac:dyDescent="0.25">
      <c r="A106" s="44">
        <v>11</v>
      </c>
      <c r="B106" s="35" t="s">
        <v>103</v>
      </c>
      <c r="C106" s="36">
        <v>1308526.19</v>
      </c>
      <c r="D106" s="36">
        <v>456254.71</v>
      </c>
      <c r="E106" s="37">
        <v>0.34867799999999999</v>
      </c>
      <c r="F106" s="36">
        <v>380288.53</v>
      </c>
      <c r="G106" s="37">
        <v>0.29062399999999999</v>
      </c>
    </row>
    <row r="107" spans="1:7" ht="15.75" x14ac:dyDescent="0.25">
      <c r="A107" s="44">
        <v>12</v>
      </c>
      <c r="B107" s="35" t="s">
        <v>83</v>
      </c>
      <c r="C107" s="36">
        <v>3500000</v>
      </c>
      <c r="D107" s="36">
        <v>1656682.59</v>
      </c>
      <c r="E107" s="37">
        <v>0.47333799999999998</v>
      </c>
      <c r="F107" s="36">
        <v>957572.69</v>
      </c>
      <c r="G107" s="37">
        <v>0.273592</v>
      </c>
    </row>
    <row r="108" spans="1:7" ht="15.75" x14ac:dyDescent="0.25">
      <c r="A108" s="44">
        <v>13</v>
      </c>
      <c r="B108" s="35" t="s">
        <v>106</v>
      </c>
      <c r="C108" s="36">
        <v>16707587.17</v>
      </c>
      <c r="D108" s="36">
        <v>4654734.8600000003</v>
      </c>
      <c r="E108" s="37">
        <v>0.27860000000000001</v>
      </c>
      <c r="F108" s="36">
        <v>3472502.25</v>
      </c>
      <c r="G108" s="37">
        <v>0.20784</v>
      </c>
    </row>
    <row r="109" spans="1:7" ht="15.75" x14ac:dyDescent="0.25">
      <c r="A109" s="44">
        <v>14</v>
      </c>
      <c r="B109" s="35" t="s">
        <v>111</v>
      </c>
      <c r="C109" s="36">
        <v>1950000</v>
      </c>
      <c r="D109" s="36">
        <v>857644.46</v>
      </c>
      <c r="E109" s="37">
        <v>0.43981799999999999</v>
      </c>
      <c r="F109" s="36">
        <v>73008.929999999993</v>
      </c>
      <c r="G109" s="37">
        <v>3.7440000000000001E-2</v>
      </c>
    </row>
    <row r="110" spans="1:7" ht="15.75" x14ac:dyDescent="0.25">
      <c r="A110" s="44">
        <v>15</v>
      </c>
      <c r="B110" s="35" t="s">
        <v>79</v>
      </c>
      <c r="C110" s="36">
        <v>166000</v>
      </c>
      <c r="D110" s="36">
        <v>60</v>
      </c>
      <c r="E110" s="37">
        <v>3.6099999999999999E-4</v>
      </c>
      <c r="F110" s="36">
        <v>0</v>
      </c>
      <c r="G110" s="37">
        <v>0</v>
      </c>
    </row>
    <row r="111" spans="1:7" x14ac:dyDescent="0.25">
      <c r="A111" s="87" t="s">
        <v>128</v>
      </c>
      <c r="B111" s="88"/>
      <c r="C111" s="41">
        <v>817751650.08000004</v>
      </c>
      <c r="D111" s="41">
        <v>409846995.20999998</v>
      </c>
      <c r="E111" s="42">
        <v>0.50118799999999997</v>
      </c>
      <c r="F111" s="41">
        <v>314122529</v>
      </c>
      <c r="G111" s="42">
        <v>0.384129</v>
      </c>
    </row>
    <row r="112" spans="1:7" ht="7.15" customHeight="1" x14ac:dyDescent="0.25"/>
    <row r="113" spans="1:7" ht="7.15" customHeight="1" x14ac:dyDescent="0.25"/>
    <row r="115" spans="1:7" ht="15.75" x14ac:dyDescent="0.25">
      <c r="A115" s="43"/>
      <c r="B115" s="43"/>
      <c r="C115" s="43"/>
      <c r="D115" s="43"/>
      <c r="E115" s="43"/>
      <c r="F115" s="43"/>
      <c r="G115" s="43"/>
    </row>
    <row r="117" spans="1:7" ht="15.75" x14ac:dyDescent="0.25">
      <c r="A117" s="84" t="s">
        <v>37</v>
      </c>
      <c r="B117" s="90"/>
      <c r="C117" s="90"/>
      <c r="D117" s="90"/>
      <c r="E117" s="90"/>
      <c r="F117" s="90"/>
      <c r="G117" s="90"/>
    </row>
    <row r="118" spans="1:7" ht="15.75" x14ac:dyDescent="0.25">
      <c r="A118" s="84" t="s">
        <v>137</v>
      </c>
      <c r="B118" s="90"/>
      <c r="C118" s="90"/>
      <c r="D118" s="90"/>
      <c r="E118" s="90"/>
      <c r="F118" s="90"/>
      <c r="G118" s="90"/>
    </row>
    <row r="119" spans="1:7" ht="38.25" x14ac:dyDescent="0.25">
      <c r="A119" s="34" t="s">
        <v>130</v>
      </c>
      <c r="B119" s="34" t="s">
        <v>132</v>
      </c>
      <c r="C119" s="33" t="s">
        <v>18</v>
      </c>
      <c r="D119" s="33" t="s">
        <v>19</v>
      </c>
      <c r="E119" s="33" t="s">
        <v>41</v>
      </c>
      <c r="F119" s="33" t="s">
        <v>21</v>
      </c>
      <c r="G119" s="33" t="s">
        <v>42</v>
      </c>
    </row>
    <row r="120" spans="1:7" ht="15.75" x14ac:dyDescent="0.25">
      <c r="A120" s="44">
        <v>1</v>
      </c>
      <c r="B120" s="35" t="s">
        <v>86</v>
      </c>
      <c r="C120" s="36">
        <v>56928.09</v>
      </c>
      <c r="D120" s="36">
        <v>56928.09</v>
      </c>
      <c r="E120" s="37">
        <v>1</v>
      </c>
      <c r="F120" s="36">
        <v>56928.09</v>
      </c>
      <c r="G120" s="37">
        <v>1</v>
      </c>
    </row>
    <row r="121" spans="1:7" ht="15.75" x14ac:dyDescent="0.25">
      <c r="A121" s="44">
        <v>2</v>
      </c>
      <c r="B121" s="35" t="s">
        <v>87</v>
      </c>
      <c r="C121" s="36">
        <v>817.68</v>
      </c>
      <c r="D121" s="36">
        <v>817.68</v>
      </c>
      <c r="E121" s="37">
        <v>1</v>
      </c>
      <c r="F121" s="36">
        <v>817.68</v>
      </c>
      <c r="G121" s="37">
        <v>1</v>
      </c>
    </row>
    <row r="122" spans="1:7" ht="15.75" x14ac:dyDescent="0.25">
      <c r="A122" s="44">
        <v>3</v>
      </c>
      <c r="B122" s="35" t="s">
        <v>88</v>
      </c>
      <c r="C122" s="36">
        <v>27394.94</v>
      </c>
      <c r="D122" s="36">
        <v>27394.94</v>
      </c>
      <c r="E122" s="37">
        <v>1</v>
      </c>
      <c r="F122" s="36">
        <v>27394.94</v>
      </c>
      <c r="G122" s="37">
        <v>1</v>
      </c>
    </row>
    <row r="123" spans="1:7" ht="15.75" x14ac:dyDescent="0.25">
      <c r="A123" s="44">
        <v>4</v>
      </c>
      <c r="B123" s="35" t="s">
        <v>89</v>
      </c>
      <c r="C123" s="36">
        <v>9879.34</v>
      </c>
      <c r="D123" s="36">
        <v>9879.34</v>
      </c>
      <c r="E123" s="37">
        <v>1</v>
      </c>
      <c r="F123" s="36">
        <v>9879.34</v>
      </c>
      <c r="G123" s="37">
        <v>1</v>
      </c>
    </row>
    <row r="124" spans="1:7" ht="15.75" x14ac:dyDescent="0.25">
      <c r="A124" s="44">
        <v>5</v>
      </c>
      <c r="B124" s="35" t="s">
        <v>90</v>
      </c>
      <c r="C124" s="36">
        <v>25522.62</v>
      </c>
      <c r="D124" s="36">
        <v>25522.62</v>
      </c>
      <c r="E124" s="37">
        <v>1</v>
      </c>
      <c r="F124" s="36">
        <v>25522.62</v>
      </c>
      <c r="G124" s="37">
        <v>1</v>
      </c>
    </row>
    <row r="125" spans="1:7" ht="15.75" x14ac:dyDescent="0.25">
      <c r="A125" s="44">
        <v>6</v>
      </c>
      <c r="B125" s="35" t="s">
        <v>91</v>
      </c>
      <c r="C125" s="36">
        <v>32109.43</v>
      </c>
      <c r="D125" s="36">
        <v>32109.43</v>
      </c>
      <c r="E125" s="37">
        <v>1</v>
      </c>
      <c r="F125" s="36">
        <v>32109.43</v>
      </c>
      <c r="G125" s="37">
        <v>1</v>
      </c>
    </row>
    <row r="126" spans="1:7" ht="15.75" x14ac:dyDescent="0.25">
      <c r="A126" s="44">
        <v>7</v>
      </c>
      <c r="B126" s="35" t="s">
        <v>92</v>
      </c>
      <c r="C126" s="36">
        <v>56100.78</v>
      </c>
      <c r="D126" s="36">
        <v>56100.78</v>
      </c>
      <c r="E126" s="37">
        <v>1</v>
      </c>
      <c r="F126" s="36">
        <v>56100.78</v>
      </c>
      <c r="G126" s="37">
        <v>1</v>
      </c>
    </row>
    <row r="127" spans="1:7" ht="15.75" x14ac:dyDescent="0.25">
      <c r="A127" s="44">
        <v>8</v>
      </c>
      <c r="B127" s="35" t="s">
        <v>93</v>
      </c>
      <c r="C127" s="36">
        <v>52656.65</v>
      </c>
      <c r="D127" s="36">
        <v>52656.65</v>
      </c>
      <c r="E127" s="37">
        <v>1</v>
      </c>
      <c r="F127" s="36">
        <v>52656.65</v>
      </c>
      <c r="G127" s="37">
        <v>1</v>
      </c>
    </row>
    <row r="128" spans="1:7" ht="15.75" x14ac:dyDescent="0.25">
      <c r="A128" s="44">
        <v>9</v>
      </c>
      <c r="B128" s="35" t="s">
        <v>94</v>
      </c>
      <c r="C128" s="36">
        <v>18782.13</v>
      </c>
      <c r="D128" s="36">
        <v>18782.13</v>
      </c>
      <c r="E128" s="37">
        <v>1</v>
      </c>
      <c r="F128" s="36">
        <v>18782.13</v>
      </c>
      <c r="G128" s="37">
        <v>1</v>
      </c>
    </row>
    <row r="129" spans="1:7" ht="15.75" x14ac:dyDescent="0.25">
      <c r="A129" s="44">
        <v>10</v>
      </c>
      <c r="B129" s="35" t="s">
        <v>115</v>
      </c>
      <c r="C129" s="36">
        <v>810</v>
      </c>
      <c r="D129" s="36">
        <v>570</v>
      </c>
      <c r="E129" s="37">
        <v>0.703704</v>
      </c>
      <c r="F129" s="36">
        <v>570</v>
      </c>
      <c r="G129" s="37">
        <v>0.703704</v>
      </c>
    </row>
    <row r="130" spans="1:7" ht="15.75" x14ac:dyDescent="0.25">
      <c r="A130" s="44">
        <v>11</v>
      </c>
      <c r="B130" s="35" t="s">
        <v>78</v>
      </c>
      <c r="C130" s="36">
        <v>80536.05</v>
      </c>
      <c r="D130" s="36">
        <v>55703.74</v>
      </c>
      <c r="E130" s="37">
        <v>0.691662</v>
      </c>
      <c r="F130" s="36">
        <v>53394.13</v>
      </c>
      <c r="G130" s="37">
        <v>0.66298400000000002</v>
      </c>
    </row>
    <row r="131" spans="1:7" ht="15.75" x14ac:dyDescent="0.25">
      <c r="A131" s="44">
        <v>12</v>
      </c>
      <c r="B131" s="35" t="s">
        <v>52</v>
      </c>
      <c r="C131" s="36">
        <v>54576</v>
      </c>
      <c r="D131" s="36">
        <v>43601.9</v>
      </c>
      <c r="E131" s="37">
        <v>0.79892099999999999</v>
      </c>
      <c r="F131" s="36">
        <v>27777.9</v>
      </c>
      <c r="G131" s="37">
        <v>0.50897599999999998</v>
      </c>
    </row>
    <row r="132" spans="1:7" ht="15.75" x14ac:dyDescent="0.25">
      <c r="A132" s="44">
        <v>13</v>
      </c>
      <c r="B132" s="35" t="s">
        <v>57</v>
      </c>
      <c r="C132" s="36">
        <v>40000</v>
      </c>
      <c r="D132" s="36">
        <v>19133.900000000001</v>
      </c>
      <c r="E132" s="37">
        <v>0.478348</v>
      </c>
      <c r="F132" s="36">
        <v>19133.900000000001</v>
      </c>
      <c r="G132" s="37">
        <v>0.478348</v>
      </c>
    </row>
    <row r="133" spans="1:7" ht="15.75" x14ac:dyDescent="0.25">
      <c r="A133" s="44">
        <v>14</v>
      </c>
      <c r="B133" s="35" t="s">
        <v>114</v>
      </c>
      <c r="C133" s="36">
        <v>5246.1</v>
      </c>
      <c r="D133" s="36">
        <v>2451.84</v>
      </c>
      <c r="E133" s="37">
        <v>0.467364</v>
      </c>
      <c r="F133" s="36">
        <v>2451.84</v>
      </c>
      <c r="G133" s="37">
        <v>0.467364</v>
      </c>
    </row>
    <row r="134" spans="1:7" ht="15.75" x14ac:dyDescent="0.25">
      <c r="A134" s="44">
        <v>15</v>
      </c>
      <c r="B134" s="35" t="s">
        <v>53</v>
      </c>
      <c r="C134" s="36">
        <v>10364147.4</v>
      </c>
      <c r="D134" s="36">
        <v>5194659.83</v>
      </c>
      <c r="E134" s="37">
        <v>0.50121400000000005</v>
      </c>
      <c r="F134" s="36">
        <v>4732665.7</v>
      </c>
      <c r="G134" s="37">
        <v>0.45663799999999999</v>
      </c>
    </row>
    <row r="135" spans="1:7" ht="15.75" x14ac:dyDescent="0.25">
      <c r="A135" s="44">
        <v>16</v>
      </c>
      <c r="B135" s="35" t="s">
        <v>119</v>
      </c>
      <c r="C135" s="36">
        <v>1370000</v>
      </c>
      <c r="D135" s="36">
        <v>1078277.74</v>
      </c>
      <c r="E135" s="37">
        <v>0.78706399999999999</v>
      </c>
      <c r="F135" s="36">
        <v>613110.76</v>
      </c>
      <c r="G135" s="37">
        <v>0.44752599999999998</v>
      </c>
    </row>
    <row r="136" spans="1:7" ht="15.75" x14ac:dyDescent="0.25">
      <c r="A136" s="44">
        <v>17</v>
      </c>
      <c r="B136" s="35" t="s">
        <v>124</v>
      </c>
      <c r="C136" s="36">
        <v>760000</v>
      </c>
      <c r="D136" s="36">
        <v>656408.48</v>
      </c>
      <c r="E136" s="37">
        <v>0.86369499999999999</v>
      </c>
      <c r="F136" s="36">
        <v>334915.17</v>
      </c>
      <c r="G136" s="37">
        <v>0.44067800000000001</v>
      </c>
    </row>
    <row r="137" spans="1:7" ht="15.75" x14ac:dyDescent="0.25">
      <c r="A137" s="44">
        <v>18</v>
      </c>
      <c r="B137" s="35" t="s">
        <v>74</v>
      </c>
      <c r="C137" s="36">
        <v>702175.98</v>
      </c>
      <c r="D137" s="36">
        <v>526045.56999999995</v>
      </c>
      <c r="E137" s="37">
        <v>0.74916499999999997</v>
      </c>
      <c r="F137" s="36">
        <v>305128.42</v>
      </c>
      <c r="G137" s="37">
        <v>0.43454700000000002</v>
      </c>
    </row>
    <row r="138" spans="1:7" ht="15.75" x14ac:dyDescent="0.25">
      <c r="A138" s="44">
        <v>19</v>
      </c>
      <c r="B138" s="35" t="s">
        <v>127</v>
      </c>
      <c r="C138" s="36">
        <v>160000</v>
      </c>
      <c r="D138" s="36">
        <v>137742.51</v>
      </c>
      <c r="E138" s="37">
        <v>0.86089099999999996</v>
      </c>
      <c r="F138" s="36">
        <v>67031.37</v>
      </c>
      <c r="G138" s="37">
        <v>0.41894599999999999</v>
      </c>
    </row>
    <row r="139" spans="1:7" ht="15.75" x14ac:dyDescent="0.25">
      <c r="A139" s="44">
        <v>20</v>
      </c>
      <c r="B139" s="35" t="s">
        <v>64</v>
      </c>
      <c r="C139" s="36">
        <v>2295944.12</v>
      </c>
      <c r="D139" s="36">
        <v>960582.27</v>
      </c>
      <c r="E139" s="37">
        <v>0.41838199999999998</v>
      </c>
      <c r="F139" s="36">
        <v>947332.88</v>
      </c>
      <c r="G139" s="37">
        <v>0.41261100000000001</v>
      </c>
    </row>
    <row r="140" spans="1:7" ht="15.75" x14ac:dyDescent="0.25">
      <c r="A140" s="44">
        <v>21</v>
      </c>
      <c r="B140" s="35" t="s">
        <v>75</v>
      </c>
      <c r="C140" s="36">
        <v>3053739.28</v>
      </c>
      <c r="D140" s="36">
        <v>1323406.47</v>
      </c>
      <c r="E140" s="37">
        <v>0.43337199999999998</v>
      </c>
      <c r="F140" s="36">
        <v>1228312.6100000001</v>
      </c>
      <c r="G140" s="37">
        <v>0.40223199999999998</v>
      </c>
    </row>
    <row r="141" spans="1:7" ht="15.75" x14ac:dyDescent="0.25">
      <c r="A141" s="44">
        <v>22</v>
      </c>
      <c r="B141" s="35" t="s">
        <v>77</v>
      </c>
      <c r="C141" s="36">
        <v>764824.02</v>
      </c>
      <c r="D141" s="36">
        <v>523455.09</v>
      </c>
      <c r="E141" s="37">
        <v>0.68441200000000002</v>
      </c>
      <c r="F141" s="36">
        <v>297698.98</v>
      </c>
      <c r="G141" s="37">
        <v>0.389239</v>
      </c>
    </row>
    <row r="142" spans="1:7" ht="15.75" x14ac:dyDescent="0.25">
      <c r="A142" s="44">
        <v>23</v>
      </c>
      <c r="B142" s="35" t="s">
        <v>125</v>
      </c>
      <c r="C142" s="36">
        <v>890000</v>
      </c>
      <c r="D142" s="36">
        <v>568186.23</v>
      </c>
      <c r="E142" s="37">
        <v>0.63841099999999995</v>
      </c>
      <c r="F142" s="36">
        <v>339372.07</v>
      </c>
      <c r="G142" s="37">
        <v>0.38131700000000002</v>
      </c>
    </row>
    <row r="143" spans="1:7" ht="15.75" x14ac:dyDescent="0.25">
      <c r="A143" s="44">
        <v>24</v>
      </c>
      <c r="B143" s="35" t="s">
        <v>117</v>
      </c>
      <c r="C143" s="36">
        <v>1100000</v>
      </c>
      <c r="D143" s="36">
        <v>877944.65</v>
      </c>
      <c r="E143" s="37">
        <v>0.79813100000000003</v>
      </c>
      <c r="F143" s="36">
        <v>419378.78</v>
      </c>
      <c r="G143" s="37">
        <v>0.38125300000000001</v>
      </c>
    </row>
    <row r="144" spans="1:7" ht="15.75" x14ac:dyDescent="0.25">
      <c r="A144" s="44">
        <v>25</v>
      </c>
      <c r="B144" s="35" t="s">
        <v>68</v>
      </c>
      <c r="C144" s="36">
        <v>50374440.340000004</v>
      </c>
      <c r="D144" s="36">
        <v>21568584.73</v>
      </c>
      <c r="E144" s="37">
        <v>0.42816500000000002</v>
      </c>
      <c r="F144" s="36">
        <v>19102572.59</v>
      </c>
      <c r="G144" s="37">
        <v>0.37921199999999999</v>
      </c>
    </row>
    <row r="145" spans="1:7" ht="15.75" x14ac:dyDescent="0.25">
      <c r="A145" s="44">
        <v>26</v>
      </c>
      <c r="B145" s="35" t="s">
        <v>76</v>
      </c>
      <c r="C145" s="36">
        <v>284000</v>
      </c>
      <c r="D145" s="36">
        <v>192920.35</v>
      </c>
      <c r="E145" s="37">
        <v>0.67929700000000004</v>
      </c>
      <c r="F145" s="36">
        <v>107344.68</v>
      </c>
      <c r="G145" s="37">
        <v>0.37797399999999998</v>
      </c>
    </row>
    <row r="146" spans="1:7" ht="15.75" x14ac:dyDescent="0.25">
      <c r="A146" s="44">
        <v>27</v>
      </c>
      <c r="B146" s="35" t="s">
        <v>99</v>
      </c>
      <c r="C146" s="36">
        <v>8000</v>
      </c>
      <c r="D146" s="36">
        <v>3019.47</v>
      </c>
      <c r="E146" s="37">
        <v>0.37743399999999999</v>
      </c>
      <c r="F146" s="36">
        <v>3019.47</v>
      </c>
      <c r="G146" s="37">
        <v>0.37743399999999999</v>
      </c>
    </row>
    <row r="147" spans="1:7" ht="15.75" x14ac:dyDescent="0.25">
      <c r="A147" s="44">
        <v>28</v>
      </c>
      <c r="B147" s="35" t="s">
        <v>107</v>
      </c>
      <c r="C147" s="36">
        <v>4108855.58</v>
      </c>
      <c r="D147" s="36">
        <v>2295887.6800000002</v>
      </c>
      <c r="E147" s="37">
        <v>0.55876599999999998</v>
      </c>
      <c r="F147" s="36">
        <v>1504367.17</v>
      </c>
      <c r="G147" s="37">
        <v>0.36612800000000001</v>
      </c>
    </row>
    <row r="148" spans="1:7" ht="15.75" x14ac:dyDescent="0.25">
      <c r="A148" s="44">
        <v>29</v>
      </c>
      <c r="B148" s="35" t="s">
        <v>49</v>
      </c>
      <c r="C148" s="36">
        <v>275169614.88999999</v>
      </c>
      <c r="D148" s="36">
        <v>115220582.59999999</v>
      </c>
      <c r="E148" s="37">
        <v>0.41872599999999999</v>
      </c>
      <c r="F148" s="36">
        <v>99522258.140000001</v>
      </c>
      <c r="G148" s="37">
        <v>0.361676</v>
      </c>
    </row>
    <row r="149" spans="1:7" ht="15.75" x14ac:dyDescent="0.25">
      <c r="A149" s="44">
        <v>30</v>
      </c>
      <c r="B149" s="35" t="s">
        <v>50</v>
      </c>
      <c r="C149" s="36">
        <v>6396420.4900000002</v>
      </c>
      <c r="D149" s="36">
        <v>2452134.87</v>
      </c>
      <c r="E149" s="37">
        <v>0.38335999999999998</v>
      </c>
      <c r="F149" s="36">
        <v>2273583.42</v>
      </c>
      <c r="G149" s="37">
        <v>0.35544599999999998</v>
      </c>
    </row>
    <row r="150" spans="1:7" ht="15.75" x14ac:dyDescent="0.25">
      <c r="A150" s="44">
        <v>31</v>
      </c>
      <c r="B150" s="35" t="s">
        <v>122</v>
      </c>
      <c r="C150" s="36">
        <v>290000</v>
      </c>
      <c r="D150" s="36">
        <v>205209.41</v>
      </c>
      <c r="E150" s="37">
        <v>0.707619</v>
      </c>
      <c r="F150" s="36">
        <v>102982.66</v>
      </c>
      <c r="G150" s="37">
        <v>0.35511300000000001</v>
      </c>
    </row>
    <row r="151" spans="1:7" ht="15.75" x14ac:dyDescent="0.25">
      <c r="A151" s="44">
        <v>32</v>
      </c>
      <c r="B151" s="35" t="s">
        <v>55</v>
      </c>
      <c r="C151" s="36">
        <v>16264961.26</v>
      </c>
      <c r="D151" s="36">
        <v>7372608.8899999997</v>
      </c>
      <c r="E151" s="37">
        <v>0.45328200000000002</v>
      </c>
      <c r="F151" s="36">
        <v>5748292.46</v>
      </c>
      <c r="G151" s="37">
        <v>0.35341600000000001</v>
      </c>
    </row>
    <row r="152" spans="1:7" ht="15.75" x14ac:dyDescent="0.25">
      <c r="A152" s="44">
        <v>33</v>
      </c>
      <c r="B152" s="35" t="s">
        <v>118</v>
      </c>
      <c r="C152" s="36">
        <v>1300000</v>
      </c>
      <c r="D152" s="36">
        <v>1010178.55</v>
      </c>
      <c r="E152" s="37">
        <v>0.77705999999999997</v>
      </c>
      <c r="F152" s="36">
        <v>417031.86</v>
      </c>
      <c r="G152" s="37">
        <v>0.32079400000000002</v>
      </c>
    </row>
    <row r="153" spans="1:7" ht="15.75" x14ac:dyDescent="0.25">
      <c r="A153" s="44">
        <v>34</v>
      </c>
      <c r="B153" s="35" t="s">
        <v>56</v>
      </c>
      <c r="C153" s="36">
        <v>114000</v>
      </c>
      <c r="D153" s="36">
        <v>82539.56</v>
      </c>
      <c r="E153" s="37">
        <v>0.72403099999999998</v>
      </c>
      <c r="F153" s="36">
        <v>33160</v>
      </c>
      <c r="G153" s="37">
        <v>0.290877</v>
      </c>
    </row>
    <row r="154" spans="1:7" ht="15.75" x14ac:dyDescent="0.25">
      <c r="A154" s="44">
        <v>35</v>
      </c>
      <c r="B154" s="35" t="s">
        <v>84</v>
      </c>
      <c r="C154" s="36">
        <v>3500000</v>
      </c>
      <c r="D154" s="36">
        <v>1656682.59</v>
      </c>
      <c r="E154" s="37">
        <v>0.47333799999999998</v>
      </c>
      <c r="F154" s="36">
        <v>957572.69</v>
      </c>
      <c r="G154" s="37">
        <v>0.273592</v>
      </c>
    </row>
    <row r="155" spans="1:7" ht="15.75" x14ac:dyDescent="0.25">
      <c r="A155" s="44">
        <v>36</v>
      </c>
      <c r="B155" s="35" t="s">
        <v>121</v>
      </c>
      <c r="C155" s="36">
        <v>850000</v>
      </c>
      <c r="D155" s="36">
        <v>606338.81999999995</v>
      </c>
      <c r="E155" s="37">
        <v>0.71333999999999997</v>
      </c>
      <c r="F155" s="36">
        <v>214598.5</v>
      </c>
      <c r="G155" s="37">
        <v>0.252469</v>
      </c>
    </row>
    <row r="156" spans="1:7" ht="15.75" x14ac:dyDescent="0.25">
      <c r="A156" s="44">
        <v>37</v>
      </c>
      <c r="B156" s="35" t="s">
        <v>97</v>
      </c>
      <c r="C156" s="36">
        <v>3350808.34</v>
      </c>
      <c r="D156" s="36">
        <v>2333766.9500000002</v>
      </c>
      <c r="E156" s="37">
        <v>0.69647899999999996</v>
      </c>
      <c r="F156" s="36">
        <v>825347.49</v>
      </c>
      <c r="G156" s="37">
        <v>0.246313</v>
      </c>
    </row>
    <row r="157" spans="1:7" ht="15.75" x14ac:dyDescent="0.25">
      <c r="A157" s="44">
        <v>38</v>
      </c>
      <c r="B157" s="35" t="s">
        <v>126</v>
      </c>
      <c r="C157" s="36">
        <v>1000000</v>
      </c>
      <c r="D157" s="36">
        <v>811366.73</v>
      </c>
      <c r="E157" s="37">
        <v>0.81136699999999995</v>
      </c>
      <c r="F157" s="36">
        <v>228988.67</v>
      </c>
      <c r="G157" s="37">
        <v>0.228989</v>
      </c>
    </row>
    <row r="158" spans="1:7" ht="15.75" x14ac:dyDescent="0.25">
      <c r="A158" s="44">
        <v>39</v>
      </c>
      <c r="B158" s="35" t="s">
        <v>123</v>
      </c>
      <c r="C158" s="36">
        <v>1500000</v>
      </c>
      <c r="D158" s="36">
        <v>769693.52</v>
      </c>
      <c r="E158" s="37">
        <v>0.51312899999999995</v>
      </c>
      <c r="F158" s="36">
        <v>322837.95</v>
      </c>
      <c r="G158" s="37">
        <v>0.215225</v>
      </c>
    </row>
    <row r="159" spans="1:7" ht="15.75" x14ac:dyDescent="0.25">
      <c r="A159" s="44">
        <v>40</v>
      </c>
      <c r="B159" s="35" t="s">
        <v>48</v>
      </c>
      <c r="C159" s="36">
        <v>400000</v>
      </c>
      <c r="D159" s="36">
        <v>81614.539999999994</v>
      </c>
      <c r="E159" s="37">
        <v>0.204036</v>
      </c>
      <c r="F159" s="36">
        <v>69596.5</v>
      </c>
      <c r="G159" s="37">
        <v>0.17399100000000001</v>
      </c>
    </row>
    <row r="160" spans="1:7" ht="15.75" x14ac:dyDescent="0.25">
      <c r="A160" s="44">
        <v>41</v>
      </c>
      <c r="B160" s="35" t="s">
        <v>101</v>
      </c>
      <c r="C160" s="36">
        <v>2039631</v>
      </c>
      <c r="D160" s="36">
        <v>1031608.13</v>
      </c>
      <c r="E160" s="37">
        <v>0.50578199999999995</v>
      </c>
      <c r="F160" s="36">
        <v>354676.68</v>
      </c>
      <c r="G160" s="37">
        <v>0.17389299999999999</v>
      </c>
    </row>
    <row r="161" spans="1:7" ht="15.75" x14ac:dyDescent="0.25">
      <c r="A161" s="44">
        <v>42</v>
      </c>
      <c r="B161" s="35" t="s">
        <v>105</v>
      </c>
      <c r="C161" s="36">
        <v>320000</v>
      </c>
      <c r="D161" s="36">
        <v>122817.18</v>
      </c>
      <c r="E161" s="37">
        <v>0.38380399999999998</v>
      </c>
      <c r="F161" s="36">
        <v>46851</v>
      </c>
      <c r="G161" s="37">
        <v>0.14640900000000001</v>
      </c>
    </row>
    <row r="162" spans="1:7" ht="15.75" x14ac:dyDescent="0.25">
      <c r="A162" s="44">
        <v>43</v>
      </c>
      <c r="B162" s="35" t="s">
        <v>110</v>
      </c>
      <c r="C162" s="36">
        <v>95000</v>
      </c>
      <c r="D162" s="36">
        <v>48978.36</v>
      </c>
      <c r="E162" s="37">
        <v>0.51556199999999996</v>
      </c>
      <c r="F162" s="36">
        <v>8370.06</v>
      </c>
      <c r="G162" s="37">
        <v>8.8106000000000004E-2</v>
      </c>
    </row>
    <row r="163" spans="1:7" ht="15.75" x14ac:dyDescent="0.25">
      <c r="A163" s="44">
        <v>44</v>
      </c>
      <c r="B163" s="35" t="s">
        <v>112</v>
      </c>
      <c r="C163" s="36">
        <v>1950000</v>
      </c>
      <c r="D163" s="36">
        <v>857644.46</v>
      </c>
      <c r="E163" s="37">
        <v>0.43981799999999999</v>
      </c>
      <c r="F163" s="36">
        <v>73008.929999999993</v>
      </c>
      <c r="G163" s="37">
        <v>3.7440000000000001E-2</v>
      </c>
    </row>
    <row r="164" spans="1:7" ht="15.75" x14ac:dyDescent="0.25">
      <c r="A164" s="44">
        <v>45</v>
      </c>
      <c r="B164" s="35" t="s">
        <v>120</v>
      </c>
      <c r="C164" s="36">
        <v>42500</v>
      </c>
      <c r="D164" s="36">
        <v>1710</v>
      </c>
      <c r="E164" s="37">
        <v>4.0235E-2</v>
      </c>
      <c r="F164" s="36">
        <v>1410</v>
      </c>
      <c r="G164" s="37">
        <v>3.3175999999999997E-2</v>
      </c>
    </row>
    <row r="165" spans="1:7" ht="15.75" x14ac:dyDescent="0.25">
      <c r="A165" s="44">
        <v>46</v>
      </c>
      <c r="B165" s="35" t="s">
        <v>108</v>
      </c>
      <c r="C165" s="36">
        <v>47361.66</v>
      </c>
      <c r="D165" s="36">
        <v>5099.9799999999996</v>
      </c>
      <c r="E165" s="37">
        <v>0.107682</v>
      </c>
      <c r="F165" s="36">
        <v>1447.2</v>
      </c>
      <c r="G165" s="37">
        <v>3.0556E-2</v>
      </c>
    </row>
    <row r="166" spans="1:7" ht="15.75" x14ac:dyDescent="0.25">
      <c r="A166" s="44">
        <v>47</v>
      </c>
      <c r="B166" s="35" t="s">
        <v>58</v>
      </c>
      <c r="C166" s="36">
        <v>10000</v>
      </c>
      <c r="D166" s="36">
        <v>0</v>
      </c>
      <c r="E166" s="37">
        <v>0</v>
      </c>
      <c r="F166" s="36">
        <v>0</v>
      </c>
      <c r="G166" s="37">
        <v>0</v>
      </c>
    </row>
    <row r="167" spans="1:7" ht="15.75" x14ac:dyDescent="0.25">
      <c r="A167" s="44">
        <v>48</v>
      </c>
      <c r="B167" s="35" t="s">
        <v>66</v>
      </c>
      <c r="C167" s="36">
        <v>3853.4</v>
      </c>
      <c r="D167" s="36">
        <v>0</v>
      </c>
      <c r="E167" s="37">
        <v>0</v>
      </c>
      <c r="F167" s="36">
        <v>0</v>
      </c>
      <c r="G167" s="37">
        <v>0</v>
      </c>
    </row>
    <row r="168" spans="1:7" ht="15.75" x14ac:dyDescent="0.25">
      <c r="A168" s="44">
        <v>49</v>
      </c>
      <c r="B168" s="35" t="s">
        <v>72</v>
      </c>
      <c r="C168" s="36">
        <v>40000</v>
      </c>
      <c r="D168" s="36">
        <v>0</v>
      </c>
      <c r="E168" s="37">
        <v>0</v>
      </c>
      <c r="F168" s="36">
        <v>0</v>
      </c>
      <c r="G168" s="37">
        <v>0</v>
      </c>
    </row>
    <row r="169" spans="1:7" ht="15.75" x14ac:dyDescent="0.25">
      <c r="A169" s="44">
        <v>50</v>
      </c>
      <c r="B169" s="35" t="s">
        <v>82</v>
      </c>
      <c r="C169" s="36">
        <v>166000</v>
      </c>
      <c r="D169" s="36">
        <v>60</v>
      </c>
      <c r="E169" s="37">
        <v>3.6099999999999999E-4</v>
      </c>
      <c r="F169" s="36">
        <v>0</v>
      </c>
      <c r="G169" s="37">
        <v>0</v>
      </c>
    </row>
    <row r="170" spans="1:7" x14ac:dyDescent="0.25">
      <c r="A170" s="87" t="s">
        <v>128</v>
      </c>
      <c r="B170" s="88"/>
      <c r="C170" s="41">
        <v>391547637.56999999</v>
      </c>
      <c r="D170" s="41">
        <v>170979409.25</v>
      </c>
      <c r="E170" s="42">
        <v>0.43667600000000001</v>
      </c>
      <c r="F170" s="41">
        <v>141587784.28999999</v>
      </c>
      <c r="G170" s="42">
        <v>0.36161100000000002</v>
      </c>
    </row>
    <row r="171" spans="1:7" ht="7.15" customHeight="1" x14ac:dyDescent="0.25"/>
    <row r="174" spans="1:7" ht="15.75" x14ac:dyDescent="0.25">
      <c r="A174" s="43"/>
      <c r="B174" s="43"/>
      <c r="C174" s="43"/>
      <c r="D174" s="43"/>
      <c r="E174" s="43"/>
      <c r="F174" s="43"/>
      <c r="G174" s="43"/>
    </row>
    <row r="176" spans="1:7" ht="15.75" x14ac:dyDescent="0.25">
      <c r="A176" s="84" t="s">
        <v>37</v>
      </c>
      <c r="B176" s="90"/>
      <c r="C176" s="90"/>
      <c r="D176" s="90"/>
      <c r="E176" s="90"/>
      <c r="F176" s="90"/>
      <c r="G176" s="90"/>
    </row>
    <row r="177" spans="1:7" ht="15.75" x14ac:dyDescent="0.25">
      <c r="A177" s="84" t="s">
        <v>137</v>
      </c>
      <c r="B177" s="90"/>
      <c r="C177" s="90"/>
      <c r="D177" s="90"/>
      <c r="E177" s="90"/>
      <c r="F177" s="90"/>
      <c r="G177" s="90"/>
    </row>
    <row r="178" spans="1:7" ht="38.25" x14ac:dyDescent="0.25">
      <c r="A178" s="34" t="s">
        <v>130</v>
      </c>
      <c r="B178" s="34" t="s">
        <v>133</v>
      </c>
      <c r="C178" s="33" t="s">
        <v>18</v>
      </c>
      <c r="D178" s="33" t="s">
        <v>19</v>
      </c>
      <c r="E178" s="33" t="s">
        <v>41</v>
      </c>
      <c r="F178" s="33" t="s">
        <v>21</v>
      </c>
      <c r="G178" s="33" t="s">
        <v>42</v>
      </c>
    </row>
    <row r="179" spans="1:7" ht="15.75" x14ac:dyDescent="0.25">
      <c r="A179" s="44">
        <v>1</v>
      </c>
      <c r="B179" s="35" t="s">
        <v>45</v>
      </c>
      <c r="C179" s="36">
        <v>12734397.57</v>
      </c>
      <c r="D179" s="36">
        <v>6435890.3200000003</v>
      </c>
      <c r="E179" s="37">
        <v>0.50539400000000001</v>
      </c>
      <c r="F179" s="36">
        <v>5853770.1500000004</v>
      </c>
      <c r="G179" s="37">
        <v>0.45968199999999998</v>
      </c>
    </row>
    <row r="180" spans="1:7" ht="15.75" x14ac:dyDescent="0.25">
      <c r="A180" s="44">
        <v>2</v>
      </c>
      <c r="B180" s="35" t="s">
        <v>44</v>
      </c>
      <c r="C180" s="36">
        <v>66949580.520000003</v>
      </c>
      <c r="D180" s="36">
        <v>39663136.479999997</v>
      </c>
      <c r="E180" s="37">
        <v>0.59243299999999999</v>
      </c>
      <c r="F180" s="36">
        <v>30771953.420000002</v>
      </c>
      <c r="G180" s="37">
        <v>0.45962900000000001</v>
      </c>
    </row>
    <row r="181" spans="1:7" ht="15.75" x14ac:dyDescent="0.25">
      <c r="A181" s="44">
        <v>3</v>
      </c>
      <c r="B181" s="35" t="s">
        <v>100</v>
      </c>
      <c r="C181" s="36">
        <v>43836813.740000002</v>
      </c>
      <c r="D181" s="36">
        <v>22618763.960000001</v>
      </c>
      <c r="E181" s="37">
        <v>0.51597599999999999</v>
      </c>
      <c r="F181" s="36">
        <v>20003690.760000002</v>
      </c>
      <c r="G181" s="37">
        <v>0.45632200000000001</v>
      </c>
    </row>
    <row r="182" spans="1:7" ht="15.75" x14ac:dyDescent="0.25">
      <c r="A182" s="44">
        <v>4</v>
      </c>
      <c r="B182" s="35" t="s">
        <v>62</v>
      </c>
      <c r="C182" s="36">
        <v>2935840.3</v>
      </c>
      <c r="D182" s="36">
        <v>1593110.02</v>
      </c>
      <c r="E182" s="37">
        <v>0.54264199999999996</v>
      </c>
      <c r="F182" s="36">
        <v>1336107.05</v>
      </c>
      <c r="G182" s="37">
        <v>0.45510200000000001</v>
      </c>
    </row>
    <row r="183" spans="1:7" ht="15.75" x14ac:dyDescent="0.25">
      <c r="A183" s="44">
        <v>5</v>
      </c>
      <c r="B183" s="35" t="s">
        <v>60</v>
      </c>
      <c r="C183" s="36">
        <v>4723311.37</v>
      </c>
      <c r="D183" s="36">
        <v>2215256.16</v>
      </c>
      <c r="E183" s="37">
        <v>0.46900500000000001</v>
      </c>
      <c r="F183" s="36">
        <v>2096058.52</v>
      </c>
      <c r="G183" s="37">
        <v>0.44376900000000002</v>
      </c>
    </row>
    <row r="184" spans="1:7" ht="15.75" x14ac:dyDescent="0.25">
      <c r="A184" s="44">
        <v>6</v>
      </c>
      <c r="B184" s="35" t="s">
        <v>46</v>
      </c>
      <c r="C184" s="36">
        <v>122954114.95999999</v>
      </c>
      <c r="D184" s="36">
        <v>95377707.670000002</v>
      </c>
      <c r="E184" s="37">
        <v>0.77571800000000002</v>
      </c>
      <c r="F184" s="36">
        <v>53414058.200000003</v>
      </c>
      <c r="G184" s="37">
        <v>0.434423</v>
      </c>
    </row>
    <row r="185" spans="1:7" ht="15.75" x14ac:dyDescent="0.25">
      <c r="A185" s="44">
        <v>7</v>
      </c>
      <c r="B185" s="35" t="s">
        <v>54</v>
      </c>
      <c r="C185" s="36">
        <v>2296312.21</v>
      </c>
      <c r="D185" s="36">
        <v>1021543.95</v>
      </c>
      <c r="E185" s="37">
        <v>0.44486300000000001</v>
      </c>
      <c r="F185" s="36">
        <v>966423.23</v>
      </c>
      <c r="G185" s="37">
        <v>0.42085899999999998</v>
      </c>
    </row>
    <row r="186" spans="1:7" ht="15.75" x14ac:dyDescent="0.25">
      <c r="A186" s="44">
        <v>8</v>
      </c>
      <c r="B186" s="35" t="s">
        <v>63</v>
      </c>
      <c r="C186" s="36">
        <v>5886563.7999999998</v>
      </c>
      <c r="D186" s="36">
        <v>3834873.05</v>
      </c>
      <c r="E186" s="37">
        <v>0.65146199999999999</v>
      </c>
      <c r="F186" s="36">
        <v>2436917.92</v>
      </c>
      <c r="G186" s="37">
        <v>0.41398000000000001</v>
      </c>
    </row>
    <row r="187" spans="1:7" ht="15.75" x14ac:dyDescent="0.25">
      <c r="A187" s="44">
        <v>9</v>
      </c>
      <c r="B187" s="35" t="s">
        <v>70</v>
      </c>
      <c r="C187" s="36">
        <v>39443028.079999998</v>
      </c>
      <c r="D187" s="36">
        <v>19855595.68</v>
      </c>
      <c r="E187" s="37">
        <v>0.50339900000000004</v>
      </c>
      <c r="F187" s="36">
        <v>15821456.83</v>
      </c>
      <c r="G187" s="37">
        <v>0.40112199999999998</v>
      </c>
    </row>
    <row r="188" spans="1:7" ht="15.75" x14ac:dyDescent="0.25">
      <c r="A188" s="44">
        <v>10</v>
      </c>
      <c r="B188" s="35" t="s">
        <v>47</v>
      </c>
      <c r="C188" s="36">
        <v>401254</v>
      </c>
      <c r="D188" s="36">
        <v>181220.59</v>
      </c>
      <c r="E188" s="37">
        <v>0.45163599999999998</v>
      </c>
      <c r="F188" s="36">
        <v>160526.10999999999</v>
      </c>
      <c r="G188" s="37">
        <v>0.400061</v>
      </c>
    </row>
    <row r="189" spans="1:7" ht="15.75" x14ac:dyDescent="0.25">
      <c r="A189" s="44">
        <v>11</v>
      </c>
      <c r="B189" s="35" t="s">
        <v>61</v>
      </c>
      <c r="C189" s="36">
        <v>11814701</v>
      </c>
      <c r="D189" s="36">
        <v>5921065.3200000003</v>
      </c>
      <c r="E189" s="37">
        <v>0.50116099999999997</v>
      </c>
      <c r="F189" s="36">
        <v>4683629.4800000004</v>
      </c>
      <c r="G189" s="37">
        <v>0.396424</v>
      </c>
    </row>
    <row r="190" spans="1:7" ht="15.75" x14ac:dyDescent="0.25">
      <c r="A190" s="44">
        <v>12</v>
      </c>
      <c r="B190" s="35" t="s">
        <v>104</v>
      </c>
      <c r="C190" s="36">
        <v>988526.19</v>
      </c>
      <c r="D190" s="36">
        <v>333437.53000000003</v>
      </c>
      <c r="E190" s="37">
        <v>0.337308</v>
      </c>
      <c r="F190" s="36">
        <v>333437.53000000003</v>
      </c>
      <c r="G190" s="37">
        <v>0.337308</v>
      </c>
    </row>
    <row r="191" spans="1:7" ht="15.75" x14ac:dyDescent="0.25">
      <c r="A191" s="44">
        <v>13</v>
      </c>
      <c r="B191" s="35" t="s">
        <v>69</v>
      </c>
      <c r="C191" s="36">
        <v>78972527.25</v>
      </c>
      <c r="D191" s="36">
        <v>29665528.449999999</v>
      </c>
      <c r="E191" s="37">
        <v>0.37564399999999998</v>
      </c>
      <c r="F191" s="36">
        <v>26604007.030000001</v>
      </c>
      <c r="G191" s="37">
        <v>0.33687699999999998</v>
      </c>
    </row>
    <row r="192" spans="1:7" ht="15.75" x14ac:dyDescent="0.25">
      <c r="A192" s="44">
        <v>14</v>
      </c>
      <c r="B192" s="35" t="s">
        <v>102</v>
      </c>
      <c r="C192" s="36">
        <v>5111489.5999999996</v>
      </c>
      <c r="D192" s="36">
        <v>1760550.48</v>
      </c>
      <c r="E192" s="37">
        <v>0.34443000000000001</v>
      </c>
      <c r="F192" s="36">
        <v>1618632.62</v>
      </c>
      <c r="G192" s="37">
        <v>0.316666</v>
      </c>
    </row>
    <row r="193" spans="1:7" ht="15.75" x14ac:dyDescent="0.25">
      <c r="A193" s="44">
        <v>15</v>
      </c>
      <c r="B193" s="35" t="s">
        <v>71</v>
      </c>
      <c r="C193" s="36">
        <v>14699181.99</v>
      </c>
      <c r="D193" s="36">
        <v>6085137.46</v>
      </c>
      <c r="E193" s="37">
        <v>0.41397800000000001</v>
      </c>
      <c r="F193" s="36">
        <v>4475758.04</v>
      </c>
      <c r="G193" s="37">
        <v>0.30448999999999998</v>
      </c>
    </row>
    <row r="194" spans="1:7" ht="15.75" x14ac:dyDescent="0.25">
      <c r="A194" s="44">
        <v>16</v>
      </c>
      <c r="B194" s="35" t="s">
        <v>109</v>
      </c>
      <c r="C194" s="36">
        <v>12456369.93</v>
      </c>
      <c r="D194" s="36">
        <v>2304768.84</v>
      </c>
      <c r="E194" s="37">
        <v>0.185027</v>
      </c>
      <c r="F194" s="36">
        <v>1958317.82</v>
      </c>
      <c r="G194" s="37">
        <v>0.15721399999999999</v>
      </c>
    </row>
    <row r="195" spans="1:7" x14ac:dyDescent="0.25">
      <c r="A195" s="87" t="s">
        <v>134</v>
      </c>
      <c r="B195" s="88"/>
      <c r="C195" s="41">
        <v>426204012.50999999</v>
      </c>
      <c r="D195" s="41">
        <v>238867585.96000001</v>
      </c>
      <c r="E195" s="42">
        <v>0.56045400000000001</v>
      </c>
      <c r="F195" s="41">
        <v>172534744.71000001</v>
      </c>
      <c r="G195" s="42">
        <v>0.40481699999999998</v>
      </c>
    </row>
    <row r="196" spans="1:7" ht="7.15" customHeight="1" x14ac:dyDescent="0.25">
      <c r="A196" s="43"/>
      <c r="B196" s="43"/>
      <c r="C196" s="43"/>
      <c r="D196" s="43"/>
      <c r="E196" s="43"/>
      <c r="F196" s="43"/>
      <c r="G196" s="43"/>
    </row>
    <row r="197" spans="1:7" ht="7.15" customHeight="1" x14ac:dyDescent="0.25"/>
    <row r="198" spans="1:7" ht="15.75" x14ac:dyDescent="0.25">
      <c r="A198" s="84" t="s">
        <v>37</v>
      </c>
      <c r="B198" s="90"/>
      <c r="C198" s="90"/>
      <c r="D198" s="90"/>
      <c r="E198" s="90"/>
      <c r="F198" s="90"/>
      <c r="G198" s="90"/>
    </row>
    <row r="199" spans="1:7" ht="15.75" x14ac:dyDescent="0.25">
      <c r="A199" s="84" t="s">
        <v>137</v>
      </c>
      <c r="B199" s="90"/>
      <c r="C199" s="90"/>
      <c r="D199" s="90"/>
      <c r="E199" s="90"/>
      <c r="F199" s="90"/>
      <c r="G199" s="90"/>
    </row>
    <row r="200" spans="1:7" ht="38.25" x14ac:dyDescent="0.25">
      <c r="A200" s="34" t="s">
        <v>130</v>
      </c>
      <c r="B200" s="34" t="s">
        <v>135</v>
      </c>
      <c r="C200" s="33" t="s">
        <v>18</v>
      </c>
      <c r="D200" s="33" t="s">
        <v>19</v>
      </c>
      <c r="E200" s="33" t="s">
        <v>41</v>
      </c>
      <c r="F200" s="33" t="s">
        <v>21</v>
      </c>
      <c r="G200" s="33" t="s">
        <v>42</v>
      </c>
    </row>
    <row r="201" spans="1:7" ht="15.75" x14ac:dyDescent="0.25">
      <c r="A201" s="44">
        <v>1</v>
      </c>
      <c r="B201" s="35" t="s">
        <v>86</v>
      </c>
      <c r="C201" s="36">
        <v>56928.09</v>
      </c>
      <c r="D201" s="36">
        <v>56928.09</v>
      </c>
      <c r="E201" s="37">
        <v>1</v>
      </c>
      <c r="F201" s="36">
        <v>56928.09</v>
      </c>
      <c r="G201" s="37">
        <v>1</v>
      </c>
    </row>
    <row r="202" spans="1:7" ht="15.75" x14ac:dyDescent="0.25">
      <c r="A202" s="44">
        <v>2</v>
      </c>
      <c r="B202" s="35" t="s">
        <v>87</v>
      </c>
      <c r="C202" s="36">
        <v>817.68</v>
      </c>
      <c r="D202" s="36">
        <v>817.68</v>
      </c>
      <c r="E202" s="37">
        <v>1</v>
      </c>
      <c r="F202" s="36">
        <v>817.68</v>
      </c>
      <c r="G202" s="37">
        <v>1</v>
      </c>
    </row>
    <row r="203" spans="1:7" ht="15.75" x14ac:dyDescent="0.25">
      <c r="A203" s="44">
        <v>3</v>
      </c>
      <c r="B203" s="35" t="s">
        <v>88</v>
      </c>
      <c r="C203" s="36">
        <v>27394.94</v>
      </c>
      <c r="D203" s="36">
        <v>27394.94</v>
      </c>
      <c r="E203" s="37">
        <v>1</v>
      </c>
      <c r="F203" s="36">
        <v>27394.94</v>
      </c>
      <c r="G203" s="37">
        <v>1</v>
      </c>
    </row>
    <row r="204" spans="1:7" ht="15.75" x14ac:dyDescent="0.25">
      <c r="A204" s="44">
        <v>4</v>
      </c>
      <c r="B204" s="35" t="s">
        <v>89</v>
      </c>
      <c r="C204" s="36">
        <v>9879.34</v>
      </c>
      <c r="D204" s="36">
        <v>9879.34</v>
      </c>
      <c r="E204" s="37">
        <v>1</v>
      </c>
      <c r="F204" s="36">
        <v>9879.34</v>
      </c>
      <c r="G204" s="37">
        <v>1</v>
      </c>
    </row>
    <row r="205" spans="1:7" ht="15.75" x14ac:dyDescent="0.25">
      <c r="A205" s="44">
        <v>5</v>
      </c>
      <c r="B205" s="35" t="s">
        <v>90</v>
      </c>
      <c r="C205" s="36">
        <v>25522.62</v>
      </c>
      <c r="D205" s="36">
        <v>25522.62</v>
      </c>
      <c r="E205" s="37">
        <v>1</v>
      </c>
      <c r="F205" s="36">
        <v>25522.62</v>
      </c>
      <c r="G205" s="37">
        <v>1</v>
      </c>
    </row>
    <row r="206" spans="1:7" ht="15.75" x14ac:dyDescent="0.25">
      <c r="A206" s="44">
        <v>6</v>
      </c>
      <c r="B206" s="35" t="s">
        <v>91</v>
      </c>
      <c r="C206" s="36">
        <v>32109.43</v>
      </c>
      <c r="D206" s="36">
        <v>32109.43</v>
      </c>
      <c r="E206" s="37">
        <v>1</v>
      </c>
      <c r="F206" s="36">
        <v>32109.43</v>
      </c>
      <c r="G206" s="37">
        <v>1</v>
      </c>
    </row>
    <row r="207" spans="1:7" ht="15.75" x14ac:dyDescent="0.25">
      <c r="A207" s="44">
        <v>7</v>
      </c>
      <c r="B207" s="35" t="s">
        <v>92</v>
      </c>
      <c r="C207" s="36">
        <v>56100.78</v>
      </c>
      <c r="D207" s="36">
        <v>56100.78</v>
      </c>
      <c r="E207" s="37">
        <v>1</v>
      </c>
      <c r="F207" s="36">
        <v>56100.78</v>
      </c>
      <c r="G207" s="37">
        <v>1</v>
      </c>
    </row>
    <row r="208" spans="1:7" ht="15.75" x14ac:dyDescent="0.25">
      <c r="A208" s="44">
        <v>8</v>
      </c>
      <c r="B208" s="35" t="s">
        <v>93</v>
      </c>
      <c r="C208" s="36">
        <v>52656.65</v>
      </c>
      <c r="D208" s="36">
        <v>52656.65</v>
      </c>
      <c r="E208" s="37">
        <v>1</v>
      </c>
      <c r="F208" s="36">
        <v>52656.65</v>
      </c>
      <c r="G208" s="37">
        <v>1</v>
      </c>
    </row>
    <row r="209" spans="1:7" ht="15.75" x14ac:dyDescent="0.25">
      <c r="A209" s="44">
        <v>9</v>
      </c>
      <c r="B209" s="35" t="s">
        <v>94</v>
      </c>
      <c r="C209" s="36">
        <v>18782.13</v>
      </c>
      <c r="D209" s="36">
        <v>18782.13</v>
      </c>
      <c r="E209" s="37">
        <v>1</v>
      </c>
      <c r="F209" s="36">
        <v>18782.13</v>
      </c>
      <c r="G209" s="37">
        <v>1</v>
      </c>
    </row>
    <row r="210" spans="1:7" ht="15.75" x14ac:dyDescent="0.25">
      <c r="A210" s="44">
        <v>10</v>
      </c>
      <c r="B210" s="35" t="s">
        <v>115</v>
      </c>
      <c r="C210" s="36">
        <v>810</v>
      </c>
      <c r="D210" s="36">
        <v>570</v>
      </c>
      <c r="E210" s="37">
        <v>0.703704</v>
      </c>
      <c r="F210" s="36">
        <v>570</v>
      </c>
      <c r="G210" s="37">
        <v>0.703704</v>
      </c>
    </row>
    <row r="211" spans="1:7" ht="15.75" x14ac:dyDescent="0.25">
      <c r="A211" s="44">
        <v>11</v>
      </c>
      <c r="B211" s="35" t="s">
        <v>78</v>
      </c>
      <c r="C211" s="36">
        <v>80536.05</v>
      </c>
      <c r="D211" s="36">
        <v>55703.74</v>
      </c>
      <c r="E211" s="37">
        <v>0.691662</v>
      </c>
      <c r="F211" s="36">
        <v>53394.13</v>
      </c>
      <c r="G211" s="37">
        <v>0.66298400000000002</v>
      </c>
    </row>
    <row r="212" spans="1:7" ht="15.75" x14ac:dyDescent="0.25">
      <c r="A212" s="44">
        <v>12</v>
      </c>
      <c r="B212" s="35" t="s">
        <v>52</v>
      </c>
      <c r="C212" s="36">
        <v>54576</v>
      </c>
      <c r="D212" s="36">
        <v>43601.9</v>
      </c>
      <c r="E212" s="37">
        <v>0.79892099999999999</v>
      </c>
      <c r="F212" s="36">
        <v>27777.9</v>
      </c>
      <c r="G212" s="37">
        <v>0.50897599999999998</v>
      </c>
    </row>
    <row r="213" spans="1:7" ht="15.75" x14ac:dyDescent="0.25">
      <c r="A213" s="44">
        <v>13</v>
      </c>
      <c r="B213" s="35" t="s">
        <v>57</v>
      </c>
      <c r="C213" s="36">
        <v>40000</v>
      </c>
      <c r="D213" s="36">
        <v>19133.900000000001</v>
      </c>
      <c r="E213" s="37">
        <v>0.478348</v>
      </c>
      <c r="F213" s="36">
        <v>19133.900000000001</v>
      </c>
      <c r="G213" s="37">
        <v>0.478348</v>
      </c>
    </row>
    <row r="214" spans="1:7" ht="15.75" x14ac:dyDescent="0.25">
      <c r="A214" s="44">
        <v>14</v>
      </c>
      <c r="B214" s="35" t="s">
        <v>114</v>
      </c>
      <c r="C214" s="36">
        <v>5246.1</v>
      </c>
      <c r="D214" s="36">
        <v>2451.84</v>
      </c>
      <c r="E214" s="37">
        <v>0.467364</v>
      </c>
      <c r="F214" s="36">
        <v>2451.84</v>
      </c>
      <c r="G214" s="37">
        <v>0.467364</v>
      </c>
    </row>
    <row r="215" spans="1:7" ht="15.75" x14ac:dyDescent="0.25">
      <c r="A215" s="44">
        <v>15</v>
      </c>
      <c r="B215" s="35" t="s">
        <v>45</v>
      </c>
      <c r="C215" s="36">
        <v>12734397.57</v>
      </c>
      <c r="D215" s="36">
        <v>6435890.3200000003</v>
      </c>
      <c r="E215" s="37">
        <v>0.50539400000000001</v>
      </c>
      <c r="F215" s="36">
        <v>5853770.1500000004</v>
      </c>
      <c r="G215" s="37">
        <v>0.45968199999999998</v>
      </c>
    </row>
    <row r="216" spans="1:7" ht="15.75" x14ac:dyDescent="0.25">
      <c r="A216" s="44">
        <v>16</v>
      </c>
      <c r="B216" s="35" t="s">
        <v>44</v>
      </c>
      <c r="C216" s="36">
        <v>66949580.520000003</v>
      </c>
      <c r="D216" s="36">
        <v>39663136.479999997</v>
      </c>
      <c r="E216" s="37">
        <v>0.59243299999999999</v>
      </c>
      <c r="F216" s="36">
        <v>30771953.420000002</v>
      </c>
      <c r="G216" s="37">
        <v>0.45962900000000001</v>
      </c>
    </row>
    <row r="217" spans="1:7" ht="15.75" x14ac:dyDescent="0.25">
      <c r="A217" s="44">
        <v>17</v>
      </c>
      <c r="B217" s="35" t="s">
        <v>53</v>
      </c>
      <c r="C217" s="36">
        <v>10364147.4</v>
      </c>
      <c r="D217" s="36">
        <v>5194659.83</v>
      </c>
      <c r="E217" s="37">
        <v>0.50121400000000005</v>
      </c>
      <c r="F217" s="36">
        <v>4732665.7</v>
      </c>
      <c r="G217" s="37">
        <v>0.45663799999999999</v>
      </c>
    </row>
    <row r="218" spans="1:7" ht="15.75" x14ac:dyDescent="0.25">
      <c r="A218" s="44">
        <v>18</v>
      </c>
      <c r="B218" s="35" t="s">
        <v>100</v>
      </c>
      <c r="C218" s="36">
        <v>43836813.740000002</v>
      </c>
      <c r="D218" s="36">
        <v>22618763.960000001</v>
      </c>
      <c r="E218" s="37">
        <v>0.51597599999999999</v>
      </c>
      <c r="F218" s="36">
        <v>20003690.760000002</v>
      </c>
      <c r="G218" s="37">
        <v>0.45632200000000001</v>
      </c>
    </row>
    <row r="219" spans="1:7" ht="15.75" x14ac:dyDescent="0.25">
      <c r="A219" s="44">
        <v>19</v>
      </c>
      <c r="B219" s="35" t="s">
        <v>62</v>
      </c>
      <c r="C219" s="36">
        <v>2935840.3</v>
      </c>
      <c r="D219" s="36">
        <v>1593110.02</v>
      </c>
      <c r="E219" s="37">
        <v>0.54264199999999996</v>
      </c>
      <c r="F219" s="36">
        <v>1336107.05</v>
      </c>
      <c r="G219" s="37">
        <v>0.45510200000000001</v>
      </c>
    </row>
    <row r="220" spans="1:7" ht="15.75" x14ac:dyDescent="0.25">
      <c r="A220" s="44">
        <v>20</v>
      </c>
      <c r="B220" s="35" t="s">
        <v>119</v>
      </c>
      <c r="C220" s="36">
        <v>1370000</v>
      </c>
      <c r="D220" s="36">
        <v>1078277.74</v>
      </c>
      <c r="E220" s="37">
        <v>0.78706399999999999</v>
      </c>
      <c r="F220" s="36">
        <v>613110.76</v>
      </c>
      <c r="G220" s="37">
        <v>0.44752599999999998</v>
      </c>
    </row>
    <row r="221" spans="1:7" ht="15.75" x14ac:dyDescent="0.25">
      <c r="A221" s="44">
        <v>21</v>
      </c>
      <c r="B221" s="35" t="s">
        <v>60</v>
      </c>
      <c r="C221" s="36">
        <v>4723311.37</v>
      </c>
      <c r="D221" s="36">
        <v>2215256.16</v>
      </c>
      <c r="E221" s="37">
        <v>0.46900500000000001</v>
      </c>
      <c r="F221" s="36">
        <v>2096058.52</v>
      </c>
      <c r="G221" s="37">
        <v>0.44376900000000002</v>
      </c>
    </row>
    <row r="222" spans="1:7" ht="15.75" x14ac:dyDescent="0.25">
      <c r="A222" s="44">
        <v>22</v>
      </c>
      <c r="B222" s="35" t="s">
        <v>124</v>
      </c>
      <c r="C222" s="36">
        <v>760000</v>
      </c>
      <c r="D222" s="36">
        <v>656408.48</v>
      </c>
      <c r="E222" s="37">
        <v>0.86369499999999999</v>
      </c>
      <c r="F222" s="36">
        <v>334915.17</v>
      </c>
      <c r="G222" s="37">
        <v>0.44067800000000001</v>
      </c>
    </row>
    <row r="223" spans="1:7" ht="15.75" x14ac:dyDescent="0.25">
      <c r="A223" s="44">
        <v>23</v>
      </c>
      <c r="B223" s="35" t="s">
        <v>74</v>
      </c>
      <c r="C223" s="36">
        <v>702175.98</v>
      </c>
      <c r="D223" s="36">
        <v>526045.56999999995</v>
      </c>
      <c r="E223" s="37">
        <v>0.74916499999999997</v>
      </c>
      <c r="F223" s="36">
        <v>305128.42</v>
      </c>
      <c r="G223" s="37">
        <v>0.43454700000000002</v>
      </c>
    </row>
    <row r="224" spans="1:7" ht="15.75" x14ac:dyDescent="0.25">
      <c r="A224" s="44">
        <v>24</v>
      </c>
      <c r="B224" s="35" t="s">
        <v>46</v>
      </c>
      <c r="C224" s="36">
        <v>122954114.95999999</v>
      </c>
      <c r="D224" s="36">
        <v>95377707.670000002</v>
      </c>
      <c r="E224" s="37">
        <v>0.77571800000000002</v>
      </c>
      <c r="F224" s="36">
        <v>53414058.200000003</v>
      </c>
      <c r="G224" s="37">
        <v>0.434423</v>
      </c>
    </row>
    <row r="225" spans="1:7" ht="15.75" x14ac:dyDescent="0.25">
      <c r="A225" s="44">
        <v>25</v>
      </c>
      <c r="B225" s="35" t="s">
        <v>54</v>
      </c>
      <c r="C225" s="36">
        <v>2296312.21</v>
      </c>
      <c r="D225" s="36">
        <v>1021543.95</v>
      </c>
      <c r="E225" s="37">
        <v>0.44486300000000001</v>
      </c>
      <c r="F225" s="36">
        <v>966423.23</v>
      </c>
      <c r="G225" s="37">
        <v>0.42085899999999998</v>
      </c>
    </row>
    <row r="226" spans="1:7" ht="15.75" x14ac:dyDescent="0.25">
      <c r="A226" s="44">
        <v>26</v>
      </c>
      <c r="B226" s="35" t="s">
        <v>127</v>
      </c>
      <c r="C226" s="36">
        <v>160000</v>
      </c>
      <c r="D226" s="36">
        <v>137742.51</v>
      </c>
      <c r="E226" s="37">
        <v>0.86089099999999996</v>
      </c>
      <c r="F226" s="36">
        <v>67031.37</v>
      </c>
      <c r="G226" s="37">
        <v>0.41894599999999999</v>
      </c>
    </row>
    <row r="227" spans="1:7" ht="15.75" x14ac:dyDescent="0.25">
      <c r="A227" s="44">
        <v>27</v>
      </c>
      <c r="B227" s="35" t="s">
        <v>63</v>
      </c>
      <c r="C227" s="36">
        <v>5886563.7999999998</v>
      </c>
      <c r="D227" s="36">
        <v>3834873.05</v>
      </c>
      <c r="E227" s="37">
        <v>0.65146199999999999</v>
      </c>
      <c r="F227" s="36">
        <v>2436917.92</v>
      </c>
      <c r="G227" s="37">
        <v>0.41398000000000001</v>
      </c>
    </row>
    <row r="228" spans="1:7" ht="15.75" x14ac:dyDescent="0.25">
      <c r="A228" s="44">
        <v>28</v>
      </c>
      <c r="B228" s="35" t="s">
        <v>64</v>
      </c>
      <c r="C228" s="36">
        <v>2295944.12</v>
      </c>
      <c r="D228" s="36">
        <v>960582.27</v>
      </c>
      <c r="E228" s="37">
        <v>0.41838199999999998</v>
      </c>
      <c r="F228" s="36">
        <v>947332.88</v>
      </c>
      <c r="G228" s="37">
        <v>0.41261100000000001</v>
      </c>
    </row>
    <row r="229" spans="1:7" ht="15.75" x14ac:dyDescent="0.25">
      <c r="A229" s="44">
        <v>29</v>
      </c>
      <c r="B229" s="35" t="s">
        <v>75</v>
      </c>
      <c r="C229" s="36">
        <v>3053739.28</v>
      </c>
      <c r="D229" s="36">
        <v>1323406.47</v>
      </c>
      <c r="E229" s="37">
        <v>0.43337199999999998</v>
      </c>
      <c r="F229" s="36">
        <v>1228312.6100000001</v>
      </c>
      <c r="G229" s="37">
        <v>0.40223199999999998</v>
      </c>
    </row>
    <row r="230" spans="1:7" ht="15.75" x14ac:dyDescent="0.25">
      <c r="A230" s="44">
        <v>30</v>
      </c>
      <c r="B230" s="35" t="s">
        <v>70</v>
      </c>
      <c r="C230" s="36">
        <v>39443028.079999998</v>
      </c>
      <c r="D230" s="36">
        <v>19855595.68</v>
      </c>
      <c r="E230" s="37">
        <v>0.50339900000000004</v>
      </c>
      <c r="F230" s="36">
        <v>15821456.83</v>
      </c>
      <c r="G230" s="37">
        <v>0.40112199999999998</v>
      </c>
    </row>
    <row r="231" spans="1:7" ht="15.75" x14ac:dyDescent="0.25">
      <c r="A231" s="44">
        <v>31</v>
      </c>
      <c r="B231" s="35" t="s">
        <v>47</v>
      </c>
      <c r="C231" s="36">
        <v>401254</v>
      </c>
      <c r="D231" s="36">
        <v>181220.59</v>
      </c>
      <c r="E231" s="37">
        <v>0.45163599999999998</v>
      </c>
      <c r="F231" s="36">
        <v>160526.10999999999</v>
      </c>
      <c r="G231" s="37">
        <v>0.400061</v>
      </c>
    </row>
    <row r="232" spans="1:7" ht="15.75" x14ac:dyDescent="0.25">
      <c r="A232" s="44">
        <v>32</v>
      </c>
      <c r="B232" s="35" t="s">
        <v>61</v>
      </c>
      <c r="C232" s="36">
        <v>11814701</v>
      </c>
      <c r="D232" s="36">
        <v>5921065.3200000003</v>
      </c>
      <c r="E232" s="37">
        <v>0.50116099999999997</v>
      </c>
      <c r="F232" s="36">
        <v>4683629.4800000004</v>
      </c>
      <c r="G232" s="37">
        <v>0.396424</v>
      </c>
    </row>
    <row r="233" spans="1:7" ht="15.75" x14ac:dyDescent="0.25">
      <c r="A233" s="44">
        <v>33</v>
      </c>
      <c r="B233" s="35" t="s">
        <v>77</v>
      </c>
      <c r="C233" s="36">
        <v>764824.02</v>
      </c>
      <c r="D233" s="36">
        <v>523455.09</v>
      </c>
      <c r="E233" s="37">
        <v>0.68441200000000002</v>
      </c>
      <c r="F233" s="36">
        <v>297698.98</v>
      </c>
      <c r="G233" s="37">
        <v>0.389239</v>
      </c>
    </row>
    <row r="234" spans="1:7" ht="15.75" x14ac:dyDescent="0.25">
      <c r="A234" s="44">
        <v>34</v>
      </c>
      <c r="B234" s="35" t="s">
        <v>125</v>
      </c>
      <c r="C234" s="36">
        <v>890000</v>
      </c>
      <c r="D234" s="36">
        <v>568186.23</v>
      </c>
      <c r="E234" s="37">
        <v>0.63841099999999995</v>
      </c>
      <c r="F234" s="36">
        <v>339372.07</v>
      </c>
      <c r="G234" s="37">
        <v>0.38131700000000002</v>
      </c>
    </row>
    <row r="235" spans="1:7" ht="15.75" x14ac:dyDescent="0.25">
      <c r="A235" s="44">
        <v>35</v>
      </c>
      <c r="B235" s="35" t="s">
        <v>117</v>
      </c>
      <c r="C235" s="36">
        <v>1100000</v>
      </c>
      <c r="D235" s="36">
        <v>877944.65</v>
      </c>
      <c r="E235" s="37">
        <v>0.79813100000000003</v>
      </c>
      <c r="F235" s="36">
        <v>419378.78</v>
      </c>
      <c r="G235" s="37">
        <v>0.38125300000000001</v>
      </c>
    </row>
    <row r="236" spans="1:7" ht="15.75" x14ac:dyDescent="0.25">
      <c r="A236" s="44">
        <v>36</v>
      </c>
      <c r="B236" s="35" t="s">
        <v>68</v>
      </c>
      <c r="C236" s="36">
        <v>50374440.340000004</v>
      </c>
      <c r="D236" s="36">
        <v>21568584.73</v>
      </c>
      <c r="E236" s="37">
        <v>0.42816500000000002</v>
      </c>
      <c r="F236" s="36">
        <v>19102572.59</v>
      </c>
      <c r="G236" s="37">
        <v>0.37921199999999999</v>
      </c>
    </row>
    <row r="237" spans="1:7" ht="15.75" x14ac:dyDescent="0.25">
      <c r="A237" s="44">
        <v>37</v>
      </c>
      <c r="B237" s="35" t="s">
        <v>76</v>
      </c>
      <c r="C237" s="36">
        <v>284000</v>
      </c>
      <c r="D237" s="36">
        <v>192920.35</v>
      </c>
      <c r="E237" s="37">
        <v>0.67929700000000004</v>
      </c>
      <c r="F237" s="36">
        <v>107344.68</v>
      </c>
      <c r="G237" s="37">
        <v>0.37797399999999998</v>
      </c>
    </row>
    <row r="238" spans="1:7" ht="15.75" x14ac:dyDescent="0.25">
      <c r="A238" s="44">
        <v>38</v>
      </c>
      <c r="B238" s="35" t="s">
        <v>99</v>
      </c>
      <c r="C238" s="36">
        <v>8000</v>
      </c>
      <c r="D238" s="36">
        <v>3019.47</v>
      </c>
      <c r="E238" s="37">
        <v>0.37743399999999999</v>
      </c>
      <c r="F238" s="36">
        <v>3019.47</v>
      </c>
      <c r="G238" s="37">
        <v>0.37743399999999999</v>
      </c>
    </row>
    <row r="239" spans="1:7" ht="15.75" x14ac:dyDescent="0.25">
      <c r="A239" s="44">
        <v>39</v>
      </c>
      <c r="B239" s="35" t="s">
        <v>107</v>
      </c>
      <c r="C239" s="36">
        <v>4108855.58</v>
      </c>
      <c r="D239" s="36">
        <v>2295887.6800000002</v>
      </c>
      <c r="E239" s="37">
        <v>0.55876599999999998</v>
      </c>
      <c r="F239" s="36">
        <v>1504367.17</v>
      </c>
      <c r="G239" s="37">
        <v>0.36612800000000001</v>
      </c>
    </row>
    <row r="240" spans="1:7" ht="15.75" x14ac:dyDescent="0.25">
      <c r="A240" s="44">
        <v>40</v>
      </c>
      <c r="B240" s="35" t="s">
        <v>49</v>
      </c>
      <c r="C240" s="36">
        <v>275169614.88999999</v>
      </c>
      <c r="D240" s="36">
        <v>115220582.59999999</v>
      </c>
      <c r="E240" s="37">
        <v>0.41872599999999999</v>
      </c>
      <c r="F240" s="36">
        <v>99522258.140000001</v>
      </c>
      <c r="G240" s="37">
        <v>0.361676</v>
      </c>
    </row>
    <row r="241" spans="1:7" ht="15.75" x14ac:dyDescent="0.25">
      <c r="A241" s="44">
        <v>41</v>
      </c>
      <c r="B241" s="35" t="s">
        <v>50</v>
      </c>
      <c r="C241" s="36">
        <v>6396420.4900000002</v>
      </c>
      <c r="D241" s="36">
        <v>2452134.87</v>
      </c>
      <c r="E241" s="37">
        <v>0.38335999999999998</v>
      </c>
      <c r="F241" s="36">
        <v>2273583.42</v>
      </c>
      <c r="G241" s="37">
        <v>0.35544599999999998</v>
      </c>
    </row>
    <row r="242" spans="1:7" ht="15.75" x14ac:dyDescent="0.25">
      <c r="A242" s="44">
        <v>42</v>
      </c>
      <c r="B242" s="35" t="s">
        <v>122</v>
      </c>
      <c r="C242" s="36">
        <v>290000</v>
      </c>
      <c r="D242" s="36">
        <v>205209.41</v>
      </c>
      <c r="E242" s="37">
        <v>0.707619</v>
      </c>
      <c r="F242" s="36">
        <v>102982.66</v>
      </c>
      <c r="G242" s="37">
        <v>0.35511300000000001</v>
      </c>
    </row>
    <row r="243" spans="1:7" ht="15.75" x14ac:dyDescent="0.25">
      <c r="A243" s="44">
        <v>43</v>
      </c>
      <c r="B243" s="35" t="s">
        <v>55</v>
      </c>
      <c r="C243" s="36">
        <v>16264961.26</v>
      </c>
      <c r="D243" s="36">
        <v>7372608.8899999997</v>
      </c>
      <c r="E243" s="37">
        <v>0.45328200000000002</v>
      </c>
      <c r="F243" s="36">
        <v>5748292.46</v>
      </c>
      <c r="G243" s="37">
        <v>0.35341600000000001</v>
      </c>
    </row>
    <row r="244" spans="1:7" ht="15.75" x14ac:dyDescent="0.25">
      <c r="A244" s="44">
        <v>44</v>
      </c>
      <c r="B244" s="35" t="s">
        <v>104</v>
      </c>
      <c r="C244" s="36">
        <v>988526.19</v>
      </c>
      <c r="D244" s="36">
        <v>333437.53000000003</v>
      </c>
      <c r="E244" s="37">
        <v>0.337308</v>
      </c>
      <c r="F244" s="36">
        <v>333437.53000000003</v>
      </c>
      <c r="G244" s="37">
        <v>0.337308</v>
      </c>
    </row>
    <row r="245" spans="1:7" ht="15.75" x14ac:dyDescent="0.25">
      <c r="A245" s="44">
        <v>45</v>
      </c>
      <c r="B245" s="35" t="s">
        <v>69</v>
      </c>
      <c r="C245" s="36">
        <v>78972527.25</v>
      </c>
      <c r="D245" s="36">
        <v>29665528.449999999</v>
      </c>
      <c r="E245" s="37">
        <v>0.37564399999999998</v>
      </c>
      <c r="F245" s="36">
        <v>26604007.030000001</v>
      </c>
      <c r="G245" s="37">
        <v>0.33687699999999998</v>
      </c>
    </row>
    <row r="246" spans="1:7" ht="15.75" x14ac:dyDescent="0.25">
      <c r="A246" s="44">
        <v>46</v>
      </c>
      <c r="B246" s="35" t="s">
        <v>118</v>
      </c>
      <c r="C246" s="36">
        <v>1300000</v>
      </c>
      <c r="D246" s="36">
        <v>1010178.55</v>
      </c>
      <c r="E246" s="37">
        <v>0.77705999999999997</v>
      </c>
      <c r="F246" s="36">
        <v>417031.86</v>
      </c>
      <c r="G246" s="37">
        <v>0.32079400000000002</v>
      </c>
    </row>
    <row r="247" spans="1:7" ht="15.75" x14ac:dyDescent="0.25">
      <c r="A247" s="44">
        <v>47</v>
      </c>
      <c r="B247" s="35" t="s">
        <v>102</v>
      </c>
      <c r="C247" s="36">
        <v>5111489.5999999996</v>
      </c>
      <c r="D247" s="36">
        <v>1760550.48</v>
      </c>
      <c r="E247" s="37">
        <v>0.34443000000000001</v>
      </c>
      <c r="F247" s="36">
        <v>1618632.62</v>
      </c>
      <c r="G247" s="37">
        <v>0.316666</v>
      </c>
    </row>
    <row r="248" spans="1:7" ht="15.75" x14ac:dyDescent="0.25">
      <c r="A248" s="44">
        <v>48</v>
      </c>
      <c r="B248" s="35" t="s">
        <v>71</v>
      </c>
      <c r="C248" s="36">
        <v>14699181.99</v>
      </c>
      <c r="D248" s="36">
        <v>6085137.46</v>
      </c>
      <c r="E248" s="37">
        <v>0.41397800000000001</v>
      </c>
      <c r="F248" s="36">
        <v>4475758.04</v>
      </c>
      <c r="G248" s="37">
        <v>0.30448999999999998</v>
      </c>
    </row>
    <row r="249" spans="1:7" ht="15.75" x14ac:dyDescent="0.25">
      <c r="A249" s="44">
        <v>49</v>
      </c>
      <c r="B249" s="35" t="s">
        <v>56</v>
      </c>
      <c r="C249" s="36">
        <v>114000</v>
      </c>
      <c r="D249" s="36">
        <v>82539.56</v>
      </c>
      <c r="E249" s="37">
        <v>0.72403099999999998</v>
      </c>
      <c r="F249" s="36">
        <v>33160</v>
      </c>
      <c r="G249" s="37">
        <v>0.290877</v>
      </c>
    </row>
    <row r="250" spans="1:7" ht="15.75" x14ac:dyDescent="0.25">
      <c r="A250" s="44">
        <v>50</v>
      </c>
      <c r="B250" s="35" t="s">
        <v>84</v>
      </c>
      <c r="C250" s="36">
        <v>3500000</v>
      </c>
      <c r="D250" s="36">
        <v>1656682.59</v>
      </c>
      <c r="E250" s="37">
        <v>0.47333799999999998</v>
      </c>
      <c r="F250" s="36">
        <v>957572.69</v>
      </c>
      <c r="G250" s="37">
        <v>0.273592</v>
      </c>
    </row>
    <row r="251" spans="1:7" ht="15.75" x14ac:dyDescent="0.25">
      <c r="A251" s="44">
        <v>51</v>
      </c>
      <c r="B251" s="35" t="s">
        <v>121</v>
      </c>
      <c r="C251" s="36">
        <v>850000</v>
      </c>
      <c r="D251" s="36">
        <v>606338.81999999995</v>
      </c>
      <c r="E251" s="37">
        <v>0.71333999999999997</v>
      </c>
      <c r="F251" s="36">
        <v>214598.5</v>
      </c>
      <c r="G251" s="37">
        <v>0.252469</v>
      </c>
    </row>
    <row r="252" spans="1:7" ht="15.75" x14ac:dyDescent="0.25">
      <c r="A252" s="44">
        <v>52</v>
      </c>
      <c r="B252" s="35" t="s">
        <v>97</v>
      </c>
      <c r="C252" s="36">
        <v>3350808.34</v>
      </c>
      <c r="D252" s="36">
        <v>2333766.9500000002</v>
      </c>
      <c r="E252" s="37">
        <v>0.69647899999999996</v>
      </c>
      <c r="F252" s="36">
        <v>825347.49</v>
      </c>
      <c r="G252" s="37">
        <v>0.246313</v>
      </c>
    </row>
    <row r="253" spans="1:7" ht="15.75" x14ac:dyDescent="0.25">
      <c r="A253" s="44">
        <v>53</v>
      </c>
      <c r="B253" s="35" t="s">
        <v>126</v>
      </c>
      <c r="C253" s="36">
        <v>1000000</v>
      </c>
      <c r="D253" s="36">
        <v>811366.73</v>
      </c>
      <c r="E253" s="37">
        <v>0.81136699999999995</v>
      </c>
      <c r="F253" s="36">
        <v>228988.67</v>
      </c>
      <c r="G253" s="37">
        <v>0.228989</v>
      </c>
    </row>
    <row r="254" spans="1:7" ht="15.75" x14ac:dyDescent="0.25">
      <c r="A254" s="44">
        <v>54</v>
      </c>
      <c r="B254" s="35" t="s">
        <v>123</v>
      </c>
      <c r="C254" s="36">
        <v>1500000</v>
      </c>
      <c r="D254" s="36">
        <v>769693.52</v>
      </c>
      <c r="E254" s="37">
        <v>0.51312899999999995</v>
      </c>
      <c r="F254" s="36">
        <v>322837.95</v>
      </c>
      <c r="G254" s="37">
        <v>0.215225</v>
      </c>
    </row>
    <row r="255" spans="1:7" ht="15.75" x14ac:dyDescent="0.25">
      <c r="A255" s="44">
        <v>55</v>
      </c>
      <c r="B255" s="35" t="s">
        <v>48</v>
      </c>
      <c r="C255" s="36">
        <v>400000</v>
      </c>
      <c r="D255" s="36">
        <v>81614.539999999994</v>
      </c>
      <c r="E255" s="37">
        <v>0.204036</v>
      </c>
      <c r="F255" s="36">
        <v>69596.5</v>
      </c>
      <c r="G255" s="37">
        <v>0.17399100000000001</v>
      </c>
    </row>
    <row r="256" spans="1:7" ht="15.75" x14ac:dyDescent="0.25">
      <c r="A256" s="44">
        <v>56</v>
      </c>
      <c r="B256" s="35" t="s">
        <v>101</v>
      </c>
      <c r="C256" s="36">
        <v>2039631</v>
      </c>
      <c r="D256" s="36">
        <v>1031608.13</v>
      </c>
      <c r="E256" s="37">
        <v>0.50578199999999995</v>
      </c>
      <c r="F256" s="36">
        <v>354676.68</v>
      </c>
      <c r="G256" s="37">
        <v>0.17389299999999999</v>
      </c>
    </row>
    <row r="257" spans="1:7" ht="15.75" x14ac:dyDescent="0.25">
      <c r="A257" s="44">
        <v>57</v>
      </c>
      <c r="B257" s="35" t="s">
        <v>109</v>
      </c>
      <c r="C257" s="36">
        <v>12456369.93</v>
      </c>
      <c r="D257" s="36">
        <v>2304768.84</v>
      </c>
      <c r="E257" s="37">
        <v>0.185027</v>
      </c>
      <c r="F257" s="36">
        <v>1958317.82</v>
      </c>
      <c r="G257" s="37">
        <v>0.15721399999999999</v>
      </c>
    </row>
    <row r="258" spans="1:7" ht="15.75" x14ac:dyDescent="0.25">
      <c r="A258" s="44">
        <v>58</v>
      </c>
      <c r="B258" s="35" t="s">
        <v>105</v>
      </c>
      <c r="C258" s="36">
        <v>320000</v>
      </c>
      <c r="D258" s="36">
        <v>122817.18</v>
      </c>
      <c r="E258" s="37">
        <v>0.38380399999999998</v>
      </c>
      <c r="F258" s="36">
        <v>46851</v>
      </c>
      <c r="G258" s="37">
        <v>0.14640900000000001</v>
      </c>
    </row>
    <row r="259" spans="1:7" ht="15.75" x14ac:dyDescent="0.25">
      <c r="A259" s="44">
        <v>59</v>
      </c>
      <c r="B259" s="35" t="s">
        <v>110</v>
      </c>
      <c r="C259" s="36">
        <v>95000</v>
      </c>
      <c r="D259" s="36">
        <v>48978.36</v>
      </c>
      <c r="E259" s="37">
        <v>0.51556199999999996</v>
      </c>
      <c r="F259" s="36">
        <v>8370.06</v>
      </c>
      <c r="G259" s="37">
        <v>8.8106000000000004E-2</v>
      </c>
    </row>
    <row r="260" spans="1:7" ht="15.75" x14ac:dyDescent="0.25">
      <c r="A260" s="44">
        <v>60</v>
      </c>
      <c r="B260" s="35" t="s">
        <v>112</v>
      </c>
      <c r="C260" s="36">
        <v>1950000</v>
      </c>
      <c r="D260" s="36">
        <v>857644.46</v>
      </c>
      <c r="E260" s="37">
        <v>0.43981799999999999</v>
      </c>
      <c r="F260" s="36">
        <v>73008.929999999993</v>
      </c>
      <c r="G260" s="37">
        <v>3.7440000000000001E-2</v>
      </c>
    </row>
    <row r="261" spans="1:7" ht="15.75" x14ac:dyDescent="0.25">
      <c r="A261" s="44">
        <v>61</v>
      </c>
      <c r="B261" s="35" t="s">
        <v>120</v>
      </c>
      <c r="C261" s="36">
        <v>42500</v>
      </c>
      <c r="D261" s="36">
        <v>1710</v>
      </c>
      <c r="E261" s="37">
        <v>4.0235E-2</v>
      </c>
      <c r="F261" s="36">
        <v>1410</v>
      </c>
      <c r="G261" s="37">
        <v>3.3175999999999997E-2</v>
      </c>
    </row>
    <row r="262" spans="1:7" ht="15.75" x14ac:dyDescent="0.25">
      <c r="A262" s="44">
        <v>62</v>
      </c>
      <c r="B262" s="35" t="s">
        <v>108</v>
      </c>
      <c r="C262" s="36">
        <v>47361.66</v>
      </c>
      <c r="D262" s="36">
        <v>5099.9799999999996</v>
      </c>
      <c r="E262" s="37">
        <v>0.107682</v>
      </c>
      <c r="F262" s="36">
        <v>1447.2</v>
      </c>
      <c r="G262" s="37">
        <v>3.0556E-2</v>
      </c>
    </row>
    <row r="263" spans="1:7" ht="15.75" x14ac:dyDescent="0.25">
      <c r="A263" s="44">
        <v>63</v>
      </c>
      <c r="B263" s="35" t="s">
        <v>58</v>
      </c>
      <c r="C263" s="36">
        <v>10000</v>
      </c>
      <c r="D263" s="36">
        <v>0</v>
      </c>
      <c r="E263" s="37">
        <v>0</v>
      </c>
      <c r="F263" s="36">
        <v>0</v>
      </c>
      <c r="G263" s="37">
        <v>0</v>
      </c>
    </row>
    <row r="264" spans="1:7" ht="15.75" x14ac:dyDescent="0.25">
      <c r="A264" s="44">
        <v>64</v>
      </c>
      <c r="B264" s="35" t="s">
        <v>66</v>
      </c>
      <c r="C264" s="36">
        <v>3853.4</v>
      </c>
      <c r="D264" s="36">
        <v>0</v>
      </c>
      <c r="E264" s="37">
        <v>0</v>
      </c>
      <c r="F264" s="36">
        <v>0</v>
      </c>
      <c r="G264" s="37">
        <v>0</v>
      </c>
    </row>
    <row r="265" spans="1:7" ht="15.75" x14ac:dyDescent="0.25">
      <c r="A265" s="44">
        <v>65</v>
      </c>
      <c r="B265" s="35" t="s">
        <v>72</v>
      </c>
      <c r="C265" s="36">
        <v>40000</v>
      </c>
      <c r="D265" s="36">
        <v>0</v>
      </c>
      <c r="E265" s="37">
        <v>0</v>
      </c>
      <c r="F265" s="36">
        <v>0</v>
      </c>
      <c r="G265" s="37">
        <v>0</v>
      </c>
    </row>
    <row r="266" spans="1:7" ht="15.75" x14ac:dyDescent="0.25">
      <c r="A266" s="44">
        <v>66</v>
      </c>
      <c r="B266" s="35" t="s">
        <v>82</v>
      </c>
      <c r="C266" s="36">
        <v>166000</v>
      </c>
      <c r="D266" s="36">
        <v>60</v>
      </c>
      <c r="E266" s="37">
        <v>3.6099999999999999E-4</v>
      </c>
      <c r="F266" s="36">
        <v>0</v>
      </c>
      <c r="G266" s="37">
        <v>0</v>
      </c>
    </row>
    <row r="267" spans="1:7" x14ac:dyDescent="0.25">
      <c r="A267" s="87" t="s">
        <v>128</v>
      </c>
      <c r="B267" s="88"/>
      <c r="C267" s="41">
        <v>817751650.08000004</v>
      </c>
      <c r="D267" s="41">
        <v>409846995.20999998</v>
      </c>
      <c r="E267" s="42">
        <v>0.50118799999999997</v>
      </c>
      <c r="F267" s="41">
        <v>314122529</v>
      </c>
      <c r="G267" s="42">
        <v>0.384129</v>
      </c>
    </row>
    <row r="268" spans="1:7" ht="7.15" customHeight="1" x14ac:dyDescent="0.25"/>
    <row r="271" spans="1:7" ht="15.75" x14ac:dyDescent="0.25">
      <c r="A271" s="43"/>
      <c r="B271" s="43"/>
      <c r="C271" s="43"/>
      <c r="D271" s="43"/>
      <c r="E271" s="43"/>
      <c r="F271" s="43"/>
      <c r="G271" s="43"/>
    </row>
  </sheetData>
  <mergeCells count="33">
    <mergeCell ref="A198:G198"/>
    <mergeCell ref="A199:G199"/>
    <mergeCell ref="A267:B267"/>
    <mergeCell ref="A117:G117"/>
    <mergeCell ref="A118:G118"/>
    <mergeCell ref="A170:B170"/>
    <mergeCell ref="A176:G176"/>
    <mergeCell ref="A177:G177"/>
    <mergeCell ref="A92:G92"/>
    <mergeCell ref="A93:G93"/>
    <mergeCell ref="A94:G94"/>
    <mergeCell ref="A111:B111"/>
    <mergeCell ref="A195:B195"/>
    <mergeCell ref="A76:A77"/>
    <mergeCell ref="A78:A82"/>
    <mergeCell ref="A83:A84"/>
    <mergeCell ref="A85:A86"/>
    <mergeCell ref="A87:B87"/>
    <mergeCell ref="A41:A43"/>
    <mergeCell ref="A44:A49"/>
    <mergeCell ref="A50:A61"/>
    <mergeCell ref="A62:A72"/>
    <mergeCell ref="A73:A75"/>
    <mergeCell ref="A9:A14"/>
    <mergeCell ref="A15:A19"/>
    <mergeCell ref="A20:A26"/>
    <mergeCell ref="A27:A32"/>
    <mergeCell ref="A33:A40"/>
    <mergeCell ref="A1:G1"/>
    <mergeCell ref="A2:G2"/>
    <mergeCell ref="A3:G3"/>
    <mergeCell ref="A4:G4"/>
    <mergeCell ref="A6:A8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7" fitToHeight="0" orientation="portrait" r:id="rId1"/>
  <rowBreaks count="5" manualBreakCount="5">
    <brk id="1" max="16383" man="1"/>
    <brk id="89" max="16383" man="1"/>
    <brk id="113" max="16383" man="1"/>
    <brk id="171" max="16383" man="1"/>
    <brk id="19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6"/>
  <sheetViews>
    <sheetView zoomScaleNormal="100" workbookViewId="0">
      <selection activeCell="A2" sqref="A2:G2"/>
    </sheetView>
  </sheetViews>
  <sheetFormatPr baseColWidth="10" defaultColWidth="8.85546875" defaultRowHeight="15" x14ac:dyDescent="0.25"/>
  <cols>
    <col min="1" max="1" width="16" customWidth="1"/>
    <col min="2" max="2" width="80" customWidth="1"/>
    <col min="3" max="4" width="20" customWidth="1"/>
    <col min="5" max="5" width="23" customWidth="1"/>
    <col min="6" max="7" width="20" customWidth="1"/>
  </cols>
  <sheetData>
    <row r="1" spans="1:7" ht="139.9" customHeight="1" x14ac:dyDescent="0.25">
      <c r="A1" s="82" t="s">
        <v>160</v>
      </c>
      <c r="B1" s="83"/>
      <c r="C1" s="83"/>
      <c r="D1" s="83"/>
      <c r="E1" s="83"/>
      <c r="F1" s="83"/>
      <c r="G1" s="83"/>
    </row>
    <row r="2" spans="1:7" x14ac:dyDescent="0.25">
      <c r="A2" s="83"/>
      <c r="B2" s="83"/>
      <c r="C2" s="83"/>
      <c r="D2" s="83"/>
      <c r="E2" s="83"/>
      <c r="F2" s="83"/>
      <c r="G2" s="83"/>
    </row>
    <row r="3" spans="1:7" ht="15.75" x14ac:dyDescent="0.25">
      <c r="A3" s="84" t="s">
        <v>37</v>
      </c>
      <c r="B3" s="83"/>
      <c r="C3" s="83"/>
      <c r="D3" s="83"/>
      <c r="E3" s="83"/>
      <c r="F3" s="83"/>
      <c r="G3" s="83"/>
    </row>
    <row r="4" spans="1:7" ht="15.75" x14ac:dyDescent="0.25">
      <c r="A4" s="84" t="s">
        <v>155</v>
      </c>
      <c r="B4" s="83"/>
      <c r="C4" s="83"/>
      <c r="D4" s="83"/>
      <c r="E4" s="83"/>
      <c r="F4" s="83"/>
      <c r="G4" s="83"/>
    </row>
    <row r="5" spans="1:7" ht="38.25" x14ac:dyDescent="0.25">
      <c r="A5" s="33" t="s">
        <v>39</v>
      </c>
      <c r="B5" s="34" t="s">
        <v>40</v>
      </c>
      <c r="C5" s="33" t="s">
        <v>18</v>
      </c>
      <c r="D5" s="33" t="s">
        <v>19</v>
      </c>
      <c r="E5" s="33" t="s">
        <v>41</v>
      </c>
      <c r="F5" s="33" t="s">
        <v>21</v>
      </c>
      <c r="G5" s="33" t="s">
        <v>42</v>
      </c>
    </row>
    <row r="6" spans="1:7" ht="15.75" x14ac:dyDescent="0.25">
      <c r="A6" s="85">
        <v>1</v>
      </c>
      <c r="B6" s="38" t="s">
        <v>49</v>
      </c>
      <c r="C6" s="39">
        <v>30000000</v>
      </c>
      <c r="D6" s="39">
        <v>14278677.02</v>
      </c>
      <c r="E6" s="40">
        <v>0.47595599999999999</v>
      </c>
      <c r="F6" s="39">
        <v>14266224.02</v>
      </c>
      <c r="G6" s="40">
        <v>0.47554099999999999</v>
      </c>
    </row>
    <row r="7" spans="1:7" ht="15.75" x14ac:dyDescent="0.25">
      <c r="A7" s="86"/>
      <c r="B7" s="35" t="s">
        <v>49</v>
      </c>
      <c r="C7" s="36">
        <v>29637812</v>
      </c>
      <c r="D7" s="36">
        <v>14262105.02</v>
      </c>
      <c r="E7" s="37">
        <v>0.481213</v>
      </c>
      <c r="F7" s="36">
        <v>14262105.02</v>
      </c>
      <c r="G7" s="37">
        <v>0.481213</v>
      </c>
    </row>
    <row r="8" spans="1:7" ht="15.75" x14ac:dyDescent="0.25">
      <c r="A8" s="86"/>
      <c r="B8" s="35" t="s">
        <v>50</v>
      </c>
      <c r="C8" s="36">
        <v>362188</v>
      </c>
      <c r="D8" s="36">
        <v>16572</v>
      </c>
      <c r="E8" s="37">
        <v>4.5754999999999997E-2</v>
      </c>
      <c r="F8" s="36">
        <v>4119</v>
      </c>
      <c r="G8" s="37">
        <v>1.1372999999999999E-2</v>
      </c>
    </row>
    <row r="9" spans="1:7" ht="15.75" x14ac:dyDescent="0.25">
      <c r="A9" s="85">
        <v>2</v>
      </c>
      <c r="B9" s="38" t="s">
        <v>43</v>
      </c>
      <c r="C9" s="39">
        <v>113453021.15000001</v>
      </c>
      <c r="D9" s="39">
        <v>79464228.25</v>
      </c>
      <c r="E9" s="40">
        <v>0.70041500000000001</v>
      </c>
      <c r="F9" s="39">
        <v>37503687.509999998</v>
      </c>
      <c r="G9" s="40">
        <v>0.33056600000000003</v>
      </c>
    </row>
    <row r="10" spans="1:7" ht="15.75" x14ac:dyDescent="0.25">
      <c r="A10" s="86"/>
      <c r="B10" s="35" t="s">
        <v>45</v>
      </c>
      <c r="C10" s="36">
        <v>23998985.77</v>
      </c>
      <c r="D10" s="36">
        <v>14487305.060000001</v>
      </c>
      <c r="E10" s="37">
        <v>0.60366299999999995</v>
      </c>
      <c r="F10" s="36">
        <v>9309804.9100000001</v>
      </c>
      <c r="G10" s="37">
        <v>0.38792500000000002</v>
      </c>
    </row>
    <row r="11" spans="1:7" ht="15.75" x14ac:dyDescent="0.25">
      <c r="A11" s="86"/>
      <c r="B11" s="35" t="s">
        <v>46</v>
      </c>
      <c r="C11" s="36">
        <v>73263764.909999996</v>
      </c>
      <c r="D11" s="36">
        <v>59592391.5</v>
      </c>
      <c r="E11" s="37">
        <v>0.81339499999999998</v>
      </c>
      <c r="F11" s="36">
        <v>24520843.969999999</v>
      </c>
      <c r="G11" s="37">
        <v>0.33469300000000002</v>
      </c>
    </row>
    <row r="12" spans="1:7" ht="15.75" x14ac:dyDescent="0.25">
      <c r="A12" s="86"/>
      <c r="B12" s="35" t="s">
        <v>44</v>
      </c>
      <c r="C12" s="36">
        <v>12392580.35</v>
      </c>
      <c r="D12" s="36">
        <v>3691116.17</v>
      </c>
      <c r="E12" s="37">
        <v>0.29784899999999997</v>
      </c>
      <c r="F12" s="36">
        <v>3317172.42</v>
      </c>
      <c r="G12" s="37">
        <v>0.26767400000000002</v>
      </c>
    </row>
    <row r="13" spans="1:7" ht="15.75" x14ac:dyDescent="0.25">
      <c r="A13" s="86"/>
      <c r="B13" s="35" t="s">
        <v>47</v>
      </c>
      <c r="C13" s="36">
        <v>997690.12</v>
      </c>
      <c r="D13" s="36">
        <v>368950.55</v>
      </c>
      <c r="E13" s="37">
        <v>0.36980499999999999</v>
      </c>
      <c r="F13" s="36">
        <v>142496.76</v>
      </c>
      <c r="G13" s="37">
        <v>0.14282700000000001</v>
      </c>
    </row>
    <row r="14" spans="1:7" ht="15.75" x14ac:dyDescent="0.25">
      <c r="A14" s="86"/>
      <c r="B14" s="35" t="s">
        <v>48</v>
      </c>
      <c r="C14" s="36">
        <v>2800000</v>
      </c>
      <c r="D14" s="36">
        <v>1324464.97</v>
      </c>
      <c r="E14" s="37">
        <v>0.47302300000000003</v>
      </c>
      <c r="F14" s="36">
        <v>213369.45</v>
      </c>
      <c r="G14" s="37">
        <v>7.6203000000000007E-2</v>
      </c>
    </row>
    <row r="15" spans="1:7" ht="15.75" x14ac:dyDescent="0.25">
      <c r="A15" s="85">
        <v>3</v>
      </c>
      <c r="B15" s="38" t="s">
        <v>79</v>
      </c>
      <c r="C15" s="39">
        <v>22349973.289999999</v>
      </c>
      <c r="D15" s="39">
        <v>8089647.0700000003</v>
      </c>
      <c r="E15" s="40">
        <v>0.36195300000000002</v>
      </c>
      <c r="F15" s="39">
        <v>6598959.2800000003</v>
      </c>
      <c r="G15" s="40">
        <v>0.29525600000000002</v>
      </c>
    </row>
    <row r="16" spans="1:7" ht="15.75" x14ac:dyDescent="0.25">
      <c r="A16" s="86"/>
      <c r="B16" s="35" t="s">
        <v>80</v>
      </c>
      <c r="C16" s="36">
        <v>6795000</v>
      </c>
      <c r="D16" s="36">
        <v>4049912.87</v>
      </c>
      <c r="E16" s="37">
        <v>0.59601400000000004</v>
      </c>
      <c r="F16" s="36">
        <v>3077557.08</v>
      </c>
      <c r="G16" s="37">
        <v>0.45291500000000001</v>
      </c>
    </row>
    <row r="17" spans="1:7" ht="15.75" x14ac:dyDescent="0.25">
      <c r="A17" s="86"/>
      <c r="B17" s="35" t="s">
        <v>81</v>
      </c>
      <c r="C17" s="36">
        <v>5023406.87</v>
      </c>
      <c r="D17" s="36">
        <v>1807725.2</v>
      </c>
      <c r="E17" s="37">
        <v>0.35986000000000001</v>
      </c>
      <c r="F17" s="36">
        <v>1708825.2</v>
      </c>
      <c r="G17" s="37">
        <v>0.340173</v>
      </c>
    </row>
    <row r="18" spans="1:7" ht="15.75" x14ac:dyDescent="0.25">
      <c r="A18" s="86"/>
      <c r="B18" s="35" t="s">
        <v>82</v>
      </c>
      <c r="C18" s="36">
        <v>10531566.42</v>
      </c>
      <c r="D18" s="36">
        <v>2232009</v>
      </c>
      <c r="E18" s="37">
        <v>0.21193500000000001</v>
      </c>
      <c r="F18" s="36">
        <v>1812577</v>
      </c>
      <c r="G18" s="37">
        <v>0.17210900000000001</v>
      </c>
    </row>
    <row r="19" spans="1:7" ht="15.75" x14ac:dyDescent="0.25">
      <c r="A19" s="85">
        <v>4</v>
      </c>
      <c r="B19" s="38" t="s">
        <v>51</v>
      </c>
      <c r="C19" s="39">
        <v>19810408.539999999</v>
      </c>
      <c r="D19" s="39">
        <v>13906672.84</v>
      </c>
      <c r="E19" s="40">
        <v>0.70198799999999995</v>
      </c>
      <c r="F19" s="39">
        <v>5569639.5</v>
      </c>
      <c r="G19" s="40">
        <v>0.28114699999999998</v>
      </c>
    </row>
    <row r="20" spans="1:7" ht="15.75" x14ac:dyDescent="0.25">
      <c r="A20" s="86"/>
      <c r="B20" s="35" t="s">
        <v>54</v>
      </c>
      <c r="C20" s="36">
        <v>179273.9</v>
      </c>
      <c r="D20" s="36">
        <v>115914.42</v>
      </c>
      <c r="E20" s="37">
        <v>0.64657699999999996</v>
      </c>
      <c r="F20" s="36">
        <v>107014.42</v>
      </c>
      <c r="G20" s="37">
        <v>0.59693300000000005</v>
      </c>
    </row>
    <row r="21" spans="1:7" ht="15.75" x14ac:dyDescent="0.25">
      <c r="A21" s="86"/>
      <c r="B21" s="35" t="s">
        <v>55</v>
      </c>
      <c r="C21" s="36">
        <v>19296134.640000001</v>
      </c>
      <c r="D21" s="36">
        <v>13690925.09</v>
      </c>
      <c r="E21" s="37">
        <v>0.70951600000000004</v>
      </c>
      <c r="F21" s="36">
        <v>5417041.75</v>
      </c>
      <c r="G21" s="37">
        <v>0.28073199999999998</v>
      </c>
    </row>
    <row r="22" spans="1:7" ht="15.75" x14ac:dyDescent="0.25">
      <c r="A22" s="86"/>
      <c r="B22" s="35" t="s">
        <v>53</v>
      </c>
      <c r="C22" s="36">
        <v>300000</v>
      </c>
      <c r="D22" s="36">
        <v>99833.33</v>
      </c>
      <c r="E22" s="37">
        <v>0.33277800000000002</v>
      </c>
      <c r="F22" s="36">
        <v>45583.33</v>
      </c>
      <c r="G22" s="37">
        <v>0.151944</v>
      </c>
    </row>
    <row r="23" spans="1:7" ht="15.75" x14ac:dyDescent="0.25">
      <c r="A23" s="86"/>
      <c r="B23" s="35" t="s">
        <v>57</v>
      </c>
      <c r="C23" s="36">
        <v>35000</v>
      </c>
      <c r="D23" s="36">
        <v>0</v>
      </c>
      <c r="E23" s="37">
        <v>0</v>
      </c>
      <c r="F23" s="36">
        <v>0</v>
      </c>
      <c r="G23" s="37">
        <v>0</v>
      </c>
    </row>
    <row r="24" spans="1:7" ht="15.75" x14ac:dyDescent="0.25">
      <c r="A24" s="85">
        <v>5</v>
      </c>
      <c r="B24" s="38" t="s">
        <v>67</v>
      </c>
      <c r="C24" s="39">
        <v>404036322.07999998</v>
      </c>
      <c r="D24" s="39">
        <v>242957618.00999999</v>
      </c>
      <c r="E24" s="40">
        <v>0.60132600000000003</v>
      </c>
      <c r="F24" s="39">
        <v>112431515.39</v>
      </c>
      <c r="G24" s="40">
        <v>0.27827099999999999</v>
      </c>
    </row>
    <row r="25" spans="1:7" ht="15.75" x14ac:dyDescent="0.25">
      <c r="A25" s="86"/>
      <c r="B25" s="35" t="s">
        <v>69</v>
      </c>
      <c r="C25" s="36">
        <v>152216409.05000001</v>
      </c>
      <c r="D25" s="36">
        <v>95924041.530000001</v>
      </c>
      <c r="E25" s="37">
        <v>0.63018200000000002</v>
      </c>
      <c r="F25" s="36">
        <v>52475023.060000002</v>
      </c>
      <c r="G25" s="37">
        <v>0.34473999999999999</v>
      </c>
    </row>
    <row r="26" spans="1:7" ht="15.75" x14ac:dyDescent="0.25">
      <c r="A26" s="86"/>
      <c r="B26" s="35" t="s">
        <v>71</v>
      </c>
      <c r="C26" s="36">
        <v>73439308.329999998</v>
      </c>
      <c r="D26" s="36">
        <v>49755899.359999999</v>
      </c>
      <c r="E26" s="37">
        <v>0.67750999999999995</v>
      </c>
      <c r="F26" s="36">
        <v>22555459.530000001</v>
      </c>
      <c r="G26" s="37">
        <v>0.30713099999999999</v>
      </c>
    </row>
    <row r="27" spans="1:7" ht="15.75" x14ac:dyDescent="0.25">
      <c r="A27" s="86"/>
      <c r="B27" s="35" t="s">
        <v>70</v>
      </c>
      <c r="C27" s="36">
        <v>54998500.479999997</v>
      </c>
      <c r="D27" s="36">
        <v>22584685.09</v>
      </c>
      <c r="E27" s="37">
        <v>0.41064200000000001</v>
      </c>
      <c r="F27" s="36">
        <v>15195337.279999999</v>
      </c>
      <c r="G27" s="37">
        <v>0.27628599999999998</v>
      </c>
    </row>
    <row r="28" spans="1:7" ht="15.75" x14ac:dyDescent="0.25">
      <c r="A28" s="86"/>
      <c r="B28" s="35" t="s">
        <v>68</v>
      </c>
      <c r="C28" s="36">
        <v>13783394.49</v>
      </c>
      <c r="D28" s="36">
        <v>8355458.3700000001</v>
      </c>
      <c r="E28" s="37">
        <v>0.60619699999999999</v>
      </c>
      <c r="F28" s="36">
        <v>3410406.91</v>
      </c>
      <c r="G28" s="37">
        <v>0.24742900000000001</v>
      </c>
    </row>
    <row r="29" spans="1:7" ht="15.75" x14ac:dyDescent="0.25">
      <c r="A29" s="86"/>
      <c r="B29" s="35" t="s">
        <v>72</v>
      </c>
      <c r="C29" s="36">
        <v>109598709.73</v>
      </c>
      <c r="D29" s="36">
        <v>66337533.659999996</v>
      </c>
      <c r="E29" s="37">
        <v>0.60527699999999995</v>
      </c>
      <c r="F29" s="36">
        <v>18795288.609999999</v>
      </c>
      <c r="G29" s="37">
        <v>0.17149200000000001</v>
      </c>
    </row>
    <row r="30" spans="1:7" ht="15.75" x14ac:dyDescent="0.25">
      <c r="A30" s="85">
        <v>6</v>
      </c>
      <c r="B30" s="38" t="s">
        <v>85</v>
      </c>
      <c r="C30" s="39">
        <v>14861460.09</v>
      </c>
      <c r="D30" s="39">
        <v>8515905.6600000001</v>
      </c>
      <c r="E30" s="40">
        <v>0.57301899999999995</v>
      </c>
      <c r="F30" s="39">
        <v>3859882.37</v>
      </c>
      <c r="G30" s="40">
        <v>0.25972400000000001</v>
      </c>
    </row>
    <row r="31" spans="1:7" ht="15.75" x14ac:dyDescent="0.25">
      <c r="A31" s="86"/>
      <c r="B31" s="35" t="s">
        <v>86</v>
      </c>
      <c r="C31" s="36">
        <v>2903.5</v>
      </c>
      <c r="D31" s="36">
        <v>2903.5</v>
      </c>
      <c r="E31" s="37">
        <v>1</v>
      </c>
      <c r="F31" s="36">
        <v>2903.5</v>
      </c>
      <c r="G31" s="37">
        <v>1</v>
      </c>
    </row>
    <row r="32" spans="1:7" ht="15.75" x14ac:dyDescent="0.25">
      <c r="A32" s="86"/>
      <c r="B32" s="35" t="s">
        <v>88</v>
      </c>
      <c r="C32" s="36">
        <v>11887.26</v>
      </c>
      <c r="D32" s="36">
        <v>11887.26</v>
      </c>
      <c r="E32" s="37">
        <v>1</v>
      </c>
      <c r="F32" s="36">
        <v>11887.26</v>
      </c>
      <c r="G32" s="37">
        <v>1</v>
      </c>
    </row>
    <row r="33" spans="1:7" ht="15.75" x14ac:dyDescent="0.25">
      <c r="A33" s="86"/>
      <c r="B33" s="35" t="s">
        <v>89</v>
      </c>
      <c r="C33" s="36">
        <v>4572.3999999999996</v>
      </c>
      <c r="D33" s="36">
        <v>4572.3999999999996</v>
      </c>
      <c r="E33" s="37">
        <v>1</v>
      </c>
      <c r="F33" s="36">
        <v>4572.3999999999996</v>
      </c>
      <c r="G33" s="37">
        <v>1</v>
      </c>
    </row>
    <row r="34" spans="1:7" ht="15.75" x14ac:dyDescent="0.25">
      <c r="A34" s="86"/>
      <c r="B34" s="35" t="s">
        <v>90</v>
      </c>
      <c r="C34" s="36">
        <v>9780</v>
      </c>
      <c r="D34" s="36">
        <v>9780</v>
      </c>
      <c r="E34" s="37">
        <v>1</v>
      </c>
      <c r="F34" s="36">
        <v>9780</v>
      </c>
      <c r="G34" s="37">
        <v>1</v>
      </c>
    </row>
    <row r="35" spans="1:7" ht="15.75" x14ac:dyDescent="0.25">
      <c r="A35" s="86"/>
      <c r="B35" s="35" t="s">
        <v>91</v>
      </c>
      <c r="C35" s="36">
        <v>13192.22</v>
      </c>
      <c r="D35" s="36">
        <v>13192.22</v>
      </c>
      <c r="E35" s="37">
        <v>1</v>
      </c>
      <c r="F35" s="36">
        <v>13192.22</v>
      </c>
      <c r="G35" s="37">
        <v>1</v>
      </c>
    </row>
    <row r="36" spans="1:7" ht="15.75" x14ac:dyDescent="0.25">
      <c r="A36" s="86"/>
      <c r="B36" s="35" t="s">
        <v>92</v>
      </c>
      <c r="C36" s="36">
        <v>206700</v>
      </c>
      <c r="D36" s="36">
        <v>206700</v>
      </c>
      <c r="E36" s="37">
        <v>1</v>
      </c>
      <c r="F36" s="36">
        <v>206700</v>
      </c>
      <c r="G36" s="37">
        <v>1</v>
      </c>
    </row>
    <row r="37" spans="1:7" ht="15.75" x14ac:dyDescent="0.25">
      <c r="A37" s="86"/>
      <c r="B37" s="35" t="s">
        <v>93</v>
      </c>
      <c r="C37" s="36">
        <v>14400</v>
      </c>
      <c r="D37" s="36">
        <v>14400</v>
      </c>
      <c r="E37" s="37">
        <v>1</v>
      </c>
      <c r="F37" s="36">
        <v>14400</v>
      </c>
      <c r="G37" s="37">
        <v>1</v>
      </c>
    </row>
    <row r="38" spans="1:7" ht="15.75" x14ac:dyDescent="0.25">
      <c r="A38" s="86"/>
      <c r="B38" s="35" t="s">
        <v>94</v>
      </c>
      <c r="C38" s="36">
        <v>3094</v>
      </c>
      <c r="D38" s="36">
        <v>3094</v>
      </c>
      <c r="E38" s="37">
        <v>1</v>
      </c>
      <c r="F38" s="36">
        <v>3094</v>
      </c>
      <c r="G38" s="37">
        <v>1</v>
      </c>
    </row>
    <row r="39" spans="1:7" ht="15.75" x14ac:dyDescent="0.25">
      <c r="A39" s="86"/>
      <c r="B39" s="35" t="s">
        <v>95</v>
      </c>
      <c r="C39" s="36">
        <v>93923.02</v>
      </c>
      <c r="D39" s="36">
        <v>93923.02</v>
      </c>
      <c r="E39" s="37">
        <v>1</v>
      </c>
      <c r="F39" s="36">
        <v>93923.02</v>
      </c>
      <c r="G39" s="37">
        <v>1</v>
      </c>
    </row>
    <row r="40" spans="1:7" ht="15.75" x14ac:dyDescent="0.25">
      <c r="A40" s="86"/>
      <c r="B40" s="35" t="s">
        <v>96</v>
      </c>
      <c r="C40" s="36">
        <v>180000</v>
      </c>
      <c r="D40" s="36">
        <v>84068.91</v>
      </c>
      <c r="E40" s="37">
        <v>0.46704899999999999</v>
      </c>
      <c r="F40" s="36">
        <v>67239.570000000007</v>
      </c>
      <c r="G40" s="37">
        <v>0.37355300000000002</v>
      </c>
    </row>
    <row r="41" spans="1:7" ht="15.75" x14ac:dyDescent="0.25">
      <c r="A41" s="86"/>
      <c r="B41" s="35" t="s">
        <v>97</v>
      </c>
      <c r="C41" s="36">
        <v>14321007.689999999</v>
      </c>
      <c r="D41" s="36">
        <v>8071384.3499999996</v>
      </c>
      <c r="E41" s="37">
        <v>0.56360399999999999</v>
      </c>
      <c r="F41" s="36">
        <v>3432190.4</v>
      </c>
      <c r="G41" s="37">
        <v>0.23966100000000001</v>
      </c>
    </row>
    <row r="42" spans="1:7" ht="15.75" x14ac:dyDescent="0.25">
      <c r="A42" s="85">
        <v>7</v>
      </c>
      <c r="B42" s="38" t="s">
        <v>73</v>
      </c>
      <c r="C42" s="39">
        <v>6311459.7000000002</v>
      </c>
      <c r="D42" s="39">
        <v>2704722.7</v>
      </c>
      <c r="E42" s="40">
        <v>0.42854199999999998</v>
      </c>
      <c r="F42" s="39">
        <v>1309500.3999999999</v>
      </c>
      <c r="G42" s="40">
        <v>0.20748</v>
      </c>
    </row>
    <row r="43" spans="1:7" ht="15.75" x14ac:dyDescent="0.25">
      <c r="A43" s="86"/>
      <c r="B43" s="35" t="s">
        <v>74</v>
      </c>
      <c r="C43" s="36">
        <v>1428328.51</v>
      </c>
      <c r="D43" s="36">
        <v>867941.54</v>
      </c>
      <c r="E43" s="37">
        <v>0.60766200000000004</v>
      </c>
      <c r="F43" s="36">
        <v>430592.36</v>
      </c>
      <c r="G43" s="37">
        <v>0.30146600000000001</v>
      </c>
    </row>
    <row r="44" spans="1:7" ht="15.75" x14ac:dyDescent="0.25">
      <c r="A44" s="86"/>
      <c r="B44" s="35" t="s">
        <v>76</v>
      </c>
      <c r="C44" s="36">
        <v>1393825.71</v>
      </c>
      <c r="D44" s="36">
        <v>696461.28</v>
      </c>
      <c r="E44" s="37">
        <v>0.49967600000000001</v>
      </c>
      <c r="F44" s="36">
        <v>417824.13</v>
      </c>
      <c r="G44" s="37">
        <v>0.29976799999999998</v>
      </c>
    </row>
    <row r="45" spans="1:7" ht="15.75" x14ac:dyDescent="0.25">
      <c r="A45" s="86"/>
      <c r="B45" s="35" t="s">
        <v>77</v>
      </c>
      <c r="C45" s="36">
        <v>1128230</v>
      </c>
      <c r="D45" s="36">
        <v>405671</v>
      </c>
      <c r="E45" s="37">
        <v>0.35956399999999999</v>
      </c>
      <c r="F45" s="36">
        <v>209000.6</v>
      </c>
      <c r="G45" s="37">
        <v>0.18524599999999999</v>
      </c>
    </row>
    <row r="46" spans="1:7" ht="15.75" x14ac:dyDescent="0.25">
      <c r="A46" s="86"/>
      <c r="B46" s="35" t="s">
        <v>75</v>
      </c>
      <c r="C46" s="36">
        <v>1485269.63</v>
      </c>
      <c r="D46" s="36">
        <v>525396.22</v>
      </c>
      <c r="E46" s="37">
        <v>0.353738</v>
      </c>
      <c r="F46" s="36">
        <v>230570.12</v>
      </c>
      <c r="G46" s="37">
        <v>0.15523799999999999</v>
      </c>
    </row>
    <row r="47" spans="1:7" ht="15.75" x14ac:dyDescent="0.25">
      <c r="A47" s="86"/>
      <c r="B47" s="35" t="s">
        <v>78</v>
      </c>
      <c r="C47" s="36">
        <v>875805.85</v>
      </c>
      <c r="D47" s="36">
        <v>209252.66</v>
      </c>
      <c r="E47" s="37">
        <v>0.238926</v>
      </c>
      <c r="F47" s="36">
        <v>21513.19</v>
      </c>
      <c r="G47" s="37">
        <v>2.4563999999999999E-2</v>
      </c>
    </row>
    <row r="48" spans="1:7" ht="15.75" x14ac:dyDescent="0.25">
      <c r="A48" s="85">
        <v>8</v>
      </c>
      <c r="B48" s="38" t="s">
        <v>103</v>
      </c>
      <c r="C48" s="39">
        <v>1500000</v>
      </c>
      <c r="D48" s="39">
        <v>423961.4</v>
      </c>
      <c r="E48" s="40">
        <v>0.28264099999999998</v>
      </c>
      <c r="F48" s="39">
        <v>303867.84000000003</v>
      </c>
      <c r="G48" s="40">
        <v>0.20257900000000001</v>
      </c>
    </row>
    <row r="49" spans="1:7" ht="15.75" x14ac:dyDescent="0.25">
      <c r="A49" s="86"/>
      <c r="B49" s="35" t="s">
        <v>105</v>
      </c>
      <c r="C49" s="36">
        <v>1500000</v>
      </c>
      <c r="D49" s="36">
        <v>423961.4</v>
      </c>
      <c r="E49" s="37">
        <v>0.28264099999999998</v>
      </c>
      <c r="F49" s="36">
        <v>303867.84000000003</v>
      </c>
      <c r="G49" s="37">
        <v>0.20257900000000001</v>
      </c>
    </row>
    <row r="50" spans="1:7" ht="15.75" x14ac:dyDescent="0.25">
      <c r="A50" s="85">
        <v>9</v>
      </c>
      <c r="B50" s="38" t="s">
        <v>59</v>
      </c>
      <c r="C50" s="39">
        <v>21224649.149999999</v>
      </c>
      <c r="D50" s="39">
        <v>7520182.4299999997</v>
      </c>
      <c r="E50" s="40">
        <v>0.35431400000000002</v>
      </c>
      <c r="F50" s="39">
        <v>4103517.07</v>
      </c>
      <c r="G50" s="40">
        <v>0.19333700000000001</v>
      </c>
    </row>
    <row r="51" spans="1:7" ht="15.75" x14ac:dyDescent="0.25">
      <c r="A51" s="86"/>
      <c r="B51" s="35" t="s">
        <v>65</v>
      </c>
      <c r="C51" s="36">
        <v>6184567.8799999999</v>
      </c>
      <c r="D51" s="36">
        <v>2220987.34</v>
      </c>
      <c r="E51" s="37">
        <v>0.35911799999999999</v>
      </c>
      <c r="F51" s="36">
        <v>1454573.26</v>
      </c>
      <c r="G51" s="37">
        <v>0.23519399999999999</v>
      </c>
    </row>
    <row r="52" spans="1:7" ht="15.75" x14ac:dyDescent="0.25">
      <c r="A52" s="86"/>
      <c r="B52" s="35" t="s">
        <v>64</v>
      </c>
      <c r="C52" s="36">
        <v>7560859.5999999996</v>
      </c>
      <c r="D52" s="36">
        <v>2430781.54</v>
      </c>
      <c r="E52" s="37">
        <v>0.32149499999999998</v>
      </c>
      <c r="F52" s="36">
        <v>1668751.69</v>
      </c>
      <c r="G52" s="37">
        <v>0.22070899999999999</v>
      </c>
    </row>
    <row r="53" spans="1:7" ht="15.75" x14ac:dyDescent="0.25">
      <c r="A53" s="86"/>
      <c r="B53" s="35" t="s">
        <v>60</v>
      </c>
      <c r="C53" s="36">
        <v>2012146.77</v>
      </c>
      <c r="D53" s="36">
        <v>1097765.07</v>
      </c>
      <c r="E53" s="37">
        <v>0.54556899999999997</v>
      </c>
      <c r="F53" s="36">
        <v>379601.03</v>
      </c>
      <c r="G53" s="37">
        <v>0.18865499999999999</v>
      </c>
    </row>
    <row r="54" spans="1:7" ht="15.75" x14ac:dyDescent="0.25">
      <c r="A54" s="86"/>
      <c r="B54" s="35" t="s">
        <v>63</v>
      </c>
      <c r="C54" s="36">
        <v>2257987.9</v>
      </c>
      <c r="D54" s="36">
        <v>1063243.58</v>
      </c>
      <c r="E54" s="37">
        <v>0.47088099999999999</v>
      </c>
      <c r="F54" s="36">
        <v>329372.39</v>
      </c>
      <c r="G54" s="37">
        <v>0.14587</v>
      </c>
    </row>
    <row r="55" spans="1:7" ht="15.75" x14ac:dyDescent="0.25">
      <c r="A55" s="86"/>
      <c r="B55" s="35" t="s">
        <v>61</v>
      </c>
      <c r="C55" s="36">
        <v>1495442</v>
      </c>
      <c r="D55" s="36">
        <v>572264.93999999994</v>
      </c>
      <c r="E55" s="37">
        <v>0.38267299999999999</v>
      </c>
      <c r="F55" s="36">
        <v>153568.74</v>
      </c>
      <c r="G55" s="37">
        <v>0.102691</v>
      </c>
    </row>
    <row r="56" spans="1:7" ht="15.75" x14ac:dyDescent="0.25">
      <c r="A56" s="86"/>
      <c r="B56" s="35" t="s">
        <v>62</v>
      </c>
      <c r="C56" s="36">
        <v>1000000</v>
      </c>
      <c r="D56" s="36">
        <v>75679.960000000006</v>
      </c>
      <c r="E56" s="37">
        <v>7.5679999999999997E-2</v>
      </c>
      <c r="F56" s="36">
        <v>75679.960000000006</v>
      </c>
      <c r="G56" s="37">
        <v>7.5679999999999997E-2</v>
      </c>
    </row>
    <row r="57" spans="1:7" ht="15.75" x14ac:dyDescent="0.25">
      <c r="A57" s="86"/>
      <c r="B57" s="35" t="s">
        <v>66</v>
      </c>
      <c r="C57" s="36">
        <v>713645</v>
      </c>
      <c r="D57" s="36">
        <v>59460</v>
      </c>
      <c r="E57" s="37">
        <v>8.3319000000000004E-2</v>
      </c>
      <c r="F57" s="36">
        <v>41970</v>
      </c>
      <c r="G57" s="37">
        <v>5.8811000000000002E-2</v>
      </c>
    </row>
    <row r="58" spans="1:7" ht="15.75" x14ac:dyDescent="0.25">
      <c r="A58" s="85">
        <v>10</v>
      </c>
      <c r="B58" s="38" t="s">
        <v>111</v>
      </c>
      <c r="C58" s="39">
        <v>6729700.0099999998</v>
      </c>
      <c r="D58" s="39">
        <v>1742060.13</v>
      </c>
      <c r="E58" s="40">
        <v>0.25886100000000001</v>
      </c>
      <c r="F58" s="39">
        <v>1194673.3600000001</v>
      </c>
      <c r="G58" s="40">
        <v>0.17752299999999999</v>
      </c>
    </row>
    <row r="59" spans="1:7" ht="15.75" x14ac:dyDescent="0.25">
      <c r="A59" s="86"/>
      <c r="B59" s="35" t="s">
        <v>112</v>
      </c>
      <c r="C59" s="36">
        <v>6729700.0099999998</v>
      </c>
      <c r="D59" s="36">
        <v>1742060.13</v>
      </c>
      <c r="E59" s="37">
        <v>0.25886100000000001</v>
      </c>
      <c r="F59" s="36">
        <v>1194673.3600000001</v>
      </c>
      <c r="G59" s="37">
        <v>0.17752299999999999</v>
      </c>
    </row>
    <row r="60" spans="1:7" ht="15.75" x14ac:dyDescent="0.25">
      <c r="A60" s="85">
        <v>11</v>
      </c>
      <c r="B60" s="38" t="s">
        <v>113</v>
      </c>
      <c r="C60" s="39">
        <v>750000</v>
      </c>
      <c r="D60" s="39">
        <v>160361.9</v>
      </c>
      <c r="E60" s="40">
        <v>0.21381600000000001</v>
      </c>
      <c r="F60" s="39">
        <v>104098.9</v>
      </c>
      <c r="G60" s="40">
        <v>0.13879900000000001</v>
      </c>
    </row>
    <row r="61" spans="1:7" ht="15.75" x14ac:dyDescent="0.25">
      <c r="A61" s="86"/>
      <c r="B61" s="35" t="s">
        <v>114</v>
      </c>
      <c r="C61" s="36">
        <v>250000</v>
      </c>
      <c r="D61" s="36">
        <v>46726.9</v>
      </c>
      <c r="E61" s="37">
        <v>0.18690799999999999</v>
      </c>
      <c r="F61" s="36">
        <v>39766.9</v>
      </c>
      <c r="G61" s="37">
        <v>0.15906799999999999</v>
      </c>
    </row>
    <row r="62" spans="1:7" ht="15.75" x14ac:dyDescent="0.25">
      <c r="A62" s="86"/>
      <c r="B62" s="35" t="s">
        <v>115</v>
      </c>
      <c r="C62" s="36">
        <v>500000</v>
      </c>
      <c r="D62" s="36">
        <v>113635</v>
      </c>
      <c r="E62" s="37">
        <v>0.22727</v>
      </c>
      <c r="F62" s="36">
        <v>64332</v>
      </c>
      <c r="G62" s="37">
        <v>0.128664</v>
      </c>
    </row>
    <row r="63" spans="1:7" ht="15.75" x14ac:dyDescent="0.25">
      <c r="A63" s="85">
        <v>12</v>
      </c>
      <c r="B63" s="38" t="s">
        <v>106</v>
      </c>
      <c r="C63" s="39">
        <v>34343628.270000003</v>
      </c>
      <c r="D63" s="39">
        <v>10548008.76</v>
      </c>
      <c r="E63" s="40">
        <v>0.30713099999999999</v>
      </c>
      <c r="F63" s="39">
        <v>4318164.22</v>
      </c>
      <c r="G63" s="40">
        <v>0.12573400000000001</v>
      </c>
    </row>
    <row r="64" spans="1:7" ht="15.75" x14ac:dyDescent="0.25">
      <c r="A64" s="86"/>
      <c r="B64" s="35" t="s">
        <v>107</v>
      </c>
      <c r="C64" s="36">
        <v>18863369.140000001</v>
      </c>
      <c r="D64" s="36">
        <v>7177127.6600000001</v>
      </c>
      <c r="E64" s="37">
        <v>0.38047999999999998</v>
      </c>
      <c r="F64" s="36">
        <v>3258594.63</v>
      </c>
      <c r="G64" s="37">
        <v>0.17274700000000001</v>
      </c>
    </row>
    <row r="65" spans="1:7" ht="15.75" x14ac:dyDescent="0.25">
      <c r="A65" s="86"/>
      <c r="B65" s="35" t="s">
        <v>108</v>
      </c>
      <c r="C65" s="36">
        <v>287500</v>
      </c>
      <c r="D65" s="36">
        <v>177463.88</v>
      </c>
      <c r="E65" s="37">
        <v>0.61726599999999998</v>
      </c>
      <c r="F65" s="36">
        <v>48960.6</v>
      </c>
      <c r="G65" s="37">
        <v>0.170298</v>
      </c>
    </row>
    <row r="66" spans="1:7" ht="15.75" x14ac:dyDescent="0.25">
      <c r="A66" s="86"/>
      <c r="B66" s="35" t="s">
        <v>109</v>
      </c>
      <c r="C66" s="36">
        <v>14340604.58</v>
      </c>
      <c r="D66" s="36">
        <v>3122863.47</v>
      </c>
      <c r="E66" s="37">
        <v>0.21776400000000001</v>
      </c>
      <c r="F66" s="36">
        <v>976835.24</v>
      </c>
      <c r="G66" s="37">
        <v>6.8116999999999997E-2</v>
      </c>
    </row>
    <row r="67" spans="1:7" ht="15.75" x14ac:dyDescent="0.25">
      <c r="A67" s="86"/>
      <c r="B67" s="35" t="s">
        <v>110</v>
      </c>
      <c r="C67" s="36">
        <v>852154.55</v>
      </c>
      <c r="D67" s="36">
        <v>70553.75</v>
      </c>
      <c r="E67" s="37">
        <v>8.2794999999999994E-2</v>
      </c>
      <c r="F67" s="36">
        <v>33773.75</v>
      </c>
      <c r="G67" s="37">
        <v>3.9633000000000002E-2</v>
      </c>
    </row>
    <row r="68" spans="1:7" ht="15.75" x14ac:dyDescent="0.25">
      <c r="A68" s="85">
        <v>13</v>
      </c>
      <c r="B68" s="38" t="s">
        <v>98</v>
      </c>
      <c r="C68" s="39">
        <v>58043775.609999999</v>
      </c>
      <c r="D68" s="39">
        <v>22597860.219999999</v>
      </c>
      <c r="E68" s="40">
        <v>0.389324</v>
      </c>
      <c r="F68" s="39">
        <v>6959557.0800000001</v>
      </c>
      <c r="G68" s="40">
        <v>0.11990199999999999</v>
      </c>
    </row>
    <row r="69" spans="1:7" ht="15.75" x14ac:dyDescent="0.25">
      <c r="A69" s="86"/>
      <c r="B69" s="35" t="s">
        <v>99</v>
      </c>
      <c r="C69" s="36">
        <v>1225000</v>
      </c>
      <c r="D69" s="36">
        <v>1101542.3899999999</v>
      </c>
      <c r="E69" s="37">
        <v>0.89921799999999996</v>
      </c>
      <c r="F69" s="36">
        <v>1089235.46</v>
      </c>
      <c r="G69" s="37">
        <v>0.88917199999999996</v>
      </c>
    </row>
    <row r="70" spans="1:7" ht="15.75" x14ac:dyDescent="0.25">
      <c r="A70" s="86"/>
      <c r="B70" s="35" t="s">
        <v>101</v>
      </c>
      <c r="C70" s="36">
        <v>1184772.3700000001</v>
      </c>
      <c r="D70" s="36">
        <v>299296</v>
      </c>
      <c r="E70" s="37">
        <v>0.25261899999999998</v>
      </c>
      <c r="F70" s="36">
        <v>291496</v>
      </c>
      <c r="G70" s="37">
        <v>0.246035</v>
      </c>
    </row>
    <row r="71" spans="1:7" ht="15.75" x14ac:dyDescent="0.25">
      <c r="A71" s="86"/>
      <c r="B71" s="35" t="s">
        <v>102</v>
      </c>
      <c r="C71" s="36">
        <v>16535856.73</v>
      </c>
      <c r="D71" s="36">
        <v>6896327.5099999998</v>
      </c>
      <c r="E71" s="37">
        <v>0.41705300000000001</v>
      </c>
      <c r="F71" s="36">
        <v>2479916.56</v>
      </c>
      <c r="G71" s="37">
        <v>0.14997199999999999</v>
      </c>
    </row>
    <row r="72" spans="1:7" ht="15.75" x14ac:dyDescent="0.25">
      <c r="A72" s="86"/>
      <c r="B72" s="35" t="s">
        <v>100</v>
      </c>
      <c r="C72" s="36">
        <v>39098146.509999998</v>
      </c>
      <c r="D72" s="36">
        <v>14300694.32</v>
      </c>
      <c r="E72" s="37">
        <v>0.36576399999999998</v>
      </c>
      <c r="F72" s="36">
        <v>3098909.06</v>
      </c>
      <c r="G72" s="37">
        <v>7.9259999999999997E-2</v>
      </c>
    </row>
    <row r="73" spans="1:7" ht="15.75" x14ac:dyDescent="0.25">
      <c r="A73" s="85">
        <v>14</v>
      </c>
      <c r="B73" s="38" t="s">
        <v>116</v>
      </c>
      <c r="C73" s="39">
        <v>47187781.299999997</v>
      </c>
      <c r="D73" s="39">
        <v>9756995.4399999995</v>
      </c>
      <c r="E73" s="40">
        <v>0.20677000000000001</v>
      </c>
      <c r="F73" s="39">
        <v>2405656.2200000002</v>
      </c>
      <c r="G73" s="40">
        <v>5.0979999999999998E-2</v>
      </c>
    </row>
    <row r="74" spans="1:7" ht="15.75" x14ac:dyDescent="0.25">
      <c r="A74" s="86"/>
      <c r="B74" s="35" t="s">
        <v>117</v>
      </c>
      <c r="C74" s="36">
        <v>4572978.3899999997</v>
      </c>
      <c r="D74" s="36">
        <v>1637013.4</v>
      </c>
      <c r="E74" s="37">
        <v>0.35797499999999999</v>
      </c>
      <c r="F74" s="36">
        <v>471847.63</v>
      </c>
      <c r="G74" s="37">
        <v>0.103182</v>
      </c>
    </row>
    <row r="75" spans="1:7" ht="15.75" x14ac:dyDescent="0.25">
      <c r="A75" s="86"/>
      <c r="B75" s="35" t="s">
        <v>120</v>
      </c>
      <c r="C75" s="36">
        <v>6192548.1600000001</v>
      </c>
      <c r="D75" s="36">
        <v>2736439.98</v>
      </c>
      <c r="E75" s="37">
        <v>0.44189200000000001</v>
      </c>
      <c r="F75" s="36">
        <v>601669.56000000006</v>
      </c>
      <c r="G75" s="37">
        <v>9.7159999999999996E-2</v>
      </c>
    </row>
    <row r="76" spans="1:7" ht="15.75" x14ac:dyDescent="0.25">
      <c r="A76" s="86"/>
      <c r="B76" s="35" t="s">
        <v>118</v>
      </c>
      <c r="C76" s="36">
        <v>3518688.61</v>
      </c>
      <c r="D76" s="36">
        <v>839397.32</v>
      </c>
      <c r="E76" s="37">
        <v>0.23855399999999999</v>
      </c>
      <c r="F76" s="36">
        <v>278680.28999999998</v>
      </c>
      <c r="G76" s="37">
        <v>7.9200000000000007E-2</v>
      </c>
    </row>
    <row r="77" spans="1:7" ht="15.75" x14ac:dyDescent="0.25">
      <c r="A77" s="86"/>
      <c r="B77" s="35" t="s">
        <v>121</v>
      </c>
      <c r="C77" s="36">
        <v>4227567.4000000004</v>
      </c>
      <c r="D77" s="36">
        <v>399656.49</v>
      </c>
      <c r="E77" s="37">
        <v>9.4535999999999995E-2</v>
      </c>
      <c r="F77" s="36">
        <v>260912.24</v>
      </c>
      <c r="G77" s="37">
        <v>6.1717000000000001E-2</v>
      </c>
    </row>
    <row r="78" spans="1:7" ht="15.75" x14ac:dyDescent="0.25">
      <c r="A78" s="86"/>
      <c r="B78" s="35" t="s">
        <v>126</v>
      </c>
      <c r="C78" s="36">
        <v>5916223.79</v>
      </c>
      <c r="D78" s="36">
        <v>521250.78</v>
      </c>
      <c r="E78" s="37">
        <v>8.8105000000000003E-2</v>
      </c>
      <c r="F78" s="36">
        <v>236398.72</v>
      </c>
      <c r="G78" s="37">
        <v>3.9958E-2</v>
      </c>
    </row>
    <row r="79" spans="1:7" ht="15.75" x14ac:dyDescent="0.25">
      <c r="A79" s="86"/>
      <c r="B79" s="35" t="s">
        <v>119</v>
      </c>
      <c r="C79" s="36">
        <v>4909755.92</v>
      </c>
      <c r="D79" s="36">
        <v>1021428.13</v>
      </c>
      <c r="E79" s="37">
        <v>0.208041</v>
      </c>
      <c r="F79" s="36">
        <v>190938.7</v>
      </c>
      <c r="G79" s="37">
        <v>3.8890000000000001E-2</v>
      </c>
    </row>
    <row r="80" spans="1:7" ht="15.75" x14ac:dyDescent="0.25">
      <c r="A80" s="86"/>
      <c r="B80" s="35" t="s">
        <v>122</v>
      </c>
      <c r="C80" s="36">
        <v>1232207.3799999999</v>
      </c>
      <c r="D80" s="36">
        <v>61809.62</v>
      </c>
      <c r="E80" s="37">
        <v>5.0161999999999998E-2</v>
      </c>
      <c r="F80" s="36">
        <v>37048.620000000003</v>
      </c>
      <c r="G80" s="37">
        <v>3.0067E-2</v>
      </c>
    </row>
    <row r="81" spans="1:7" ht="15.75" x14ac:dyDescent="0.25">
      <c r="A81" s="86"/>
      <c r="B81" s="35" t="s">
        <v>125</v>
      </c>
      <c r="C81" s="36">
        <v>5913103.3200000003</v>
      </c>
      <c r="D81" s="36">
        <v>1388744.07</v>
      </c>
      <c r="E81" s="37">
        <v>0.23485900000000001</v>
      </c>
      <c r="F81" s="36">
        <v>126633.32</v>
      </c>
      <c r="G81" s="37">
        <v>2.1416000000000001E-2</v>
      </c>
    </row>
    <row r="82" spans="1:7" ht="15.75" x14ac:dyDescent="0.25">
      <c r="A82" s="86"/>
      <c r="B82" s="35" t="s">
        <v>123</v>
      </c>
      <c r="C82" s="36">
        <v>3786322.4</v>
      </c>
      <c r="D82" s="36">
        <v>392219</v>
      </c>
      <c r="E82" s="37">
        <v>0.103588</v>
      </c>
      <c r="F82" s="36">
        <v>71805.55</v>
      </c>
      <c r="G82" s="37">
        <v>1.8964000000000002E-2</v>
      </c>
    </row>
    <row r="83" spans="1:7" ht="15.75" x14ac:dyDescent="0.25">
      <c r="A83" s="86"/>
      <c r="B83" s="35" t="s">
        <v>124</v>
      </c>
      <c r="C83" s="36">
        <v>5006534.1500000004</v>
      </c>
      <c r="D83" s="36">
        <v>661948.75</v>
      </c>
      <c r="E83" s="37">
        <v>0.132217</v>
      </c>
      <c r="F83" s="36">
        <v>94774.89</v>
      </c>
      <c r="G83" s="37">
        <v>1.8929999999999999E-2</v>
      </c>
    </row>
    <row r="84" spans="1:7" ht="15.75" x14ac:dyDescent="0.25">
      <c r="A84" s="86"/>
      <c r="B84" s="35" t="s">
        <v>127</v>
      </c>
      <c r="C84" s="36">
        <v>1911851.78</v>
      </c>
      <c r="D84" s="36">
        <v>97087.9</v>
      </c>
      <c r="E84" s="37">
        <v>5.0782000000000001E-2</v>
      </c>
      <c r="F84" s="36">
        <v>34946.699999999997</v>
      </c>
      <c r="G84" s="37">
        <v>1.8279E-2</v>
      </c>
    </row>
    <row r="85" spans="1:7" x14ac:dyDescent="0.25">
      <c r="A85" s="87" t="s">
        <v>128</v>
      </c>
      <c r="B85" s="88"/>
      <c r="C85" s="41">
        <v>780602179.19000006</v>
      </c>
      <c r="D85" s="41">
        <v>422666901.82999998</v>
      </c>
      <c r="E85" s="42">
        <v>0.54146300000000003</v>
      </c>
      <c r="F85" s="41">
        <v>200928943.16</v>
      </c>
      <c r="G85" s="42">
        <v>0.25740200000000002</v>
      </c>
    </row>
    <row r="86" spans="1:7" ht="7.15" customHeight="1" x14ac:dyDescent="0.25"/>
    <row r="87" spans="1:7" ht="7.15" customHeight="1" x14ac:dyDescent="0.25"/>
    <row r="89" spans="1:7" ht="15.75" x14ac:dyDescent="0.25">
      <c r="A89" s="43"/>
      <c r="B89" s="43"/>
      <c r="C89" s="43"/>
      <c r="D89" s="43"/>
      <c r="E89" s="43"/>
      <c r="F89" s="43"/>
      <c r="G89" s="43"/>
    </row>
    <row r="90" spans="1:7" x14ac:dyDescent="0.25">
      <c r="A90" s="89"/>
      <c r="B90" s="83"/>
      <c r="C90" s="83"/>
      <c r="D90" s="83"/>
      <c r="E90" s="83"/>
      <c r="F90" s="83"/>
      <c r="G90" s="83"/>
    </row>
    <row r="91" spans="1:7" ht="15.75" x14ac:dyDescent="0.25">
      <c r="A91" s="84" t="s">
        <v>129</v>
      </c>
      <c r="B91" s="90"/>
      <c r="C91" s="90"/>
      <c r="D91" s="90"/>
      <c r="E91" s="90"/>
      <c r="F91" s="90"/>
      <c r="G91" s="90"/>
    </row>
    <row r="92" spans="1:7" ht="15.75" x14ac:dyDescent="0.25">
      <c r="A92" s="84" t="s">
        <v>155</v>
      </c>
      <c r="B92" s="90"/>
      <c r="C92" s="90"/>
      <c r="D92" s="90"/>
      <c r="E92" s="90"/>
      <c r="F92" s="90"/>
      <c r="G92" s="90"/>
    </row>
    <row r="93" spans="1:7" ht="38.25" x14ac:dyDescent="0.25">
      <c r="A93" s="34" t="s">
        <v>130</v>
      </c>
      <c r="B93" s="34" t="s">
        <v>131</v>
      </c>
      <c r="C93" s="33" t="s">
        <v>18</v>
      </c>
      <c r="D93" s="33" t="s">
        <v>19</v>
      </c>
      <c r="E93" s="33" t="s">
        <v>41</v>
      </c>
      <c r="F93" s="33" t="s">
        <v>21</v>
      </c>
      <c r="G93" s="33" t="s">
        <v>42</v>
      </c>
    </row>
    <row r="94" spans="1:7" ht="15.75" x14ac:dyDescent="0.25">
      <c r="A94" s="44">
        <v>1</v>
      </c>
      <c r="B94" s="35" t="s">
        <v>49</v>
      </c>
      <c r="C94" s="36">
        <v>30000000</v>
      </c>
      <c r="D94" s="36">
        <v>14278677.02</v>
      </c>
      <c r="E94" s="37">
        <v>0.47595599999999999</v>
      </c>
      <c r="F94" s="36">
        <v>14266224.02</v>
      </c>
      <c r="G94" s="37">
        <v>0.47554099999999999</v>
      </c>
    </row>
    <row r="95" spans="1:7" ht="15.75" x14ac:dyDescent="0.25">
      <c r="A95" s="44">
        <v>2</v>
      </c>
      <c r="B95" s="35" t="s">
        <v>43</v>
      </c>
      <c r="C95" s="36">
        <v>113453021.15000001</v>
      </c>
      <c r="D95" s="36">
        <v>79464228.25</v>
      </c>
      <c r="E95" s="37">
        <v>0.70041500000000001</v>
      </c>
      <c r="F95" s="36">
        <v>37503687.509999998</v>
      </c>
      <c r="G95" s="37">
        <v>0.33056600000000003</v>
      </c>
    </row>
    <row r="96" spans="1:7" ht="15.75" x14ac:dyDescent="0.25">
      <c r="A96" s="44">
        <v>3</v>
      </c>
      <c r="B96" s="35" t="s">
        <v>79</v>
      </c>
      <c r="C96" s="36">
        <v>22349973.289999999</v>
      </c>
      <c r="D96" s="36">
        <v>8089647.0700000003</v>
      </c>
      <c r="E96" s="37">
        <v>0.36195300000000002</v>
      </c>
      <c r="F96" s="36">
        <v>6598959.2800000003</v>
      </c>
      <c r="G96" s="37">
        <v>0.29525600000000002</v>
      </c>
    </row>
    <row r="97" spans="1:7" ht="15.75" x14ac:dyDescent="0.25">
      <c r="A97" s="44">
        <v>4</v>
      </c>
      <c r="B97" s="35" t="s">
        <v>51</v>
      </c>
      <c r="C97" s="36">
        <v>19810408.539999999</v>
      </c>
      <c r="D97" s="36">
        <v>13906672.84</v>
      </c>
      <c r="E97" s="37">
        <v>0.70198799999999995</v>
      </c>
      <c r="F97" s="36">
        <v>5569639.5</v>
      </c>
      <c r="G97" s="37">
        <v>0.28114699999999998</v>
      </c>
    </row>
    <row r="98" spans="1:7" ht="15.75" x14ac:dyDescent="0.25">
      <c r="A98" s="44">
        <v>5</v>
      </c>
      <c r="B98" s="35" t="s">
        <v>67</v>
      </c>
      <c r="C98" s="36">
        <v>404036322.07999998</v>
      </c>
      <c r="D98" s="36">
        <v>242957618.00999999</v>
      </c>
      <c r="E98" s="37">
        <v>0.60132600000000003</v>
      </c>
      <c r="F98" s="36">
        <v>112431515.39</v>
      </c>
      <c r="G98" s="37">
        <v>0.27827099999999999</v>
      </c>
    </row>
    <row r="99" spans="1:7" ht="15.75" x14ac:dyDescent="0.25">
      <c r="A99" s="44">
        <v>6</v>
      </c>
      <c r="B99" s="35" t="s">
        <v>85</v>
      </c>
      <c r="C99" s="36">
        <v>14861460.09</v>
      </c>
      <c r="D99" s="36">
        <v>8515905.6600000001</v>
      </c>
      <c r="E99" s="37">
        <v>0.57301899999999995</v>
      </c>
      <c r="F99" s="36">
        <v>3859882.37</v>
      </c>
      <c r="G99" s="37">
        <v>0.25972400000000001</v>
      </c>
    </row>
    <row r="100" spans="1:7" ht="15.75" x14ac:dyDescent="0.25">
      <c r="A100" s="44">
        <v>7</v>
      </c>
      <c r="B100" s="35" t="s">
        <v>73</v>
      </c>
      <c r="C100" s="36">
        <v>6311459.7000000002</v>
      </c>
      <c r="D100" s="36">
        <v>2704722.7</v>
      </c>
      <c r="E100" s="37">
        <v>0.42854199999999998</v>
      </c>
      <c r="F100" s="36">
        <v>1309500.3999999999</v>
      </c>
      <c r="G100" s="37">
        <v>0.20748</v>
      </c>
    </row>
    <row r="101" spans="1:7" ht="15.75" x14ac:dyDescent="0.25">
      <c r="A101" s="44">
        <v>8</v>
      </c>
      <c r="B101" s="35" t="s">
        <v>103</v>
      </c>
      <c r="C101" s="36">
        <v>1500000</v>
      </c>
      <c r="D101" s="36">
        <v>423961.4</v>
      </c>
      <c r="E101" s="37">
        <v>0.28264099999999998</v>
      </c>
      <c r="F101" s="36">
        <v>303867.84000000003</v>
      </c>
      <c r="G101" s="37">
        <v>0.20257900000000001</v>
      </c>
    </row>
    <row r="102" spans="1:7" ht="15.75" x14ac:dyDescent="0.25">
      <c r="A102" s="44">
        <v>9</v>
      </c>
      <c r="B102" s="35" t="s">
        <v>59</v>
      </c>
      <c r="C102" s="36">
        <v>21224649.149999999</v>
      </c>
      <c r="D102" s="36">
        <v>7520182.4299999997</v>
      </c>
      <c r="E102" s="37">
        <v>0.35431400000000002</v>
      </c>
      <c r="F102" s="36">
        <v>4103517.07</v>
      </c>
      <c r="G102" s="37">
        <v>0.19333700000000001</v>
      </c>
    </row>
    <row r="103" spans="1:7" ht="15.75" x14ac:dyDescent="0.25">
      <c r="A103" s="44">
        <v>10</v>
      </c>
      <c r="B103" s="35" t="s">
        <v>111</v>
      </c>
      <c r="C103" s="36">
        <v>6729700.0099999998</v>
      </c>
      <c r="D103" s="36">
        <v>1742060.13</v>
      </c>
      <c r="E103" s="37">
        <v>0.25886100000000001</v>
      </c>
      <c r="F103" s="36">
        <v>1194673.3600000001</v>
      </c>
      <c r="G103" s="37">
        <v>0.17752299999999999</v>
      </c>
    </row>
    <row r="104" spans="1:7" ht="15.75" x14ac:dyDescent="0.25">
      <c r="A104" s="44">
        <v>11</v>
      </c>
      <c r="B104" s="35" t="s">
        <v>113</v>
      </c>
      <c r="C104" s="36">
        <v>750000</v>
      </c>
      <c r="D104" s="36">
        <v>160361.9</v>
      </c>
      <c r="E104" s="37">
        <v>0.21381600000000001</v>
      </c>
      <c r="F104" s="36">
        <v>104098.9</v>
      </c>
      <c r="G104" s="37">
        <v>0.13879900000000001</v>
      </c>
    </row>
    <row r="105" spans="1:7" ht="15.75" x14ac:dyDescent="0.25">
      <c r="A105" s="44">
        <v>12</v>
      </c>
      <c r="B105" s="35" t="s">
        <v>106</v>
      </c>
      <c r="C105" s="36">
        <v>34343628.270000003</v>
      </c>
      <c r="D105" s="36">
        <v>10548008.76</v>
      </c>
      <c r="E105" s="37">
        <v>0.30713099999999999</v>
      </c>
      <c r="F105" s="36">
        <v>4318164.22</v>
      </c>
      <c r="G105" s="37">
        <v>0.12573400000000001</v>
      </c>
    </row>
    <row r="106" spans="1:7" ht="15.75" x14ac:dyDescent="0.25">
      <c r="A106" s="44">
        <v>13</v>
      </c>
      <c r="B106" s="35" t="s">
        <v>98</v>
      </c>
      <c r="C106" s="36">
        <v>58043775.609999999</v>
      </c>
      <c r="D106" s="36">
        <v>22597860.219999999</v>
      </c>
      <c r="E106" s="37">
        <v>0.389324</v>
      </c>
      <c r="F106" s="36">
        <v>6959557.0800000001</v>
      </c>
      <c r="G106" s="37">
        <v>0.11990199999999999</v>
      </c>
    </row>
    <row r="107" spans="1:7" ht="15.75" x14ac:dyDescent="0.25">
      <c r="A107" s="44">
        <v>14</v>
      </c>
      <c r="B107" s="35" t="s">
        <v>116</v>
      </c>
      <c r="C107" s="36">
        <v>47187781.299999997</v>
      </c>
      <c r="D107" s="36">
        <v>9756995.4399999995</v>
      </c>
      <c r="E107" s="37">
        <v>0.20677000000000001</v>
      </c>
      <c r="F107" s="36">
        <v>2405656.2200000002</v>
      </c>
      <c r="G107" s="37">
        <v>5.0979999999999998E-2</v>
      </c>
    </row>
    <row r="108" spans="1:7" x14ac:dyDescent="0.25">
      <c r="A108" s="87" t="s">
        <v>128</v>
      </c>
      <c r="B108" s="88"/>
      <c r="C108" s="41">
        <v>780602179.19000006</v>
      </c>
      <c r="D108" s="41">
        <v>422666901.82999998</v>
      </c>
      <c r="E108" s="42">
        <v>0.54146300000000003</v>
      </c>
      <c r="F108" s="41">
        <v>200928943.16</v>
      </c>
      <c r="G108" s="42">
        <v>0.25740200000000002</v>
      </c>
    </row>
    <row r="109" spans="1:7" ht="7.15" customHeight="1" x14ac:dyDescent="0.25"/>
    <row r="110" spans="1:7" ht="7.15" customHeight="1" x14ac:dyDescent="0.25"/>
    <row r="112" spans="1:7" ht="15.75" x14ac:dyDescent="0.25">
      <c r="A112" s="43"/>
      <c r="B112" s="43"/>
      <c r="C112" s="43"/>
      <c r="D112" s="43"/>
      <c r="E112" s="43"/>
      <c r="F112" s="43"/>
      <c r="G112" s="43"/>
    </row>
    <row r="114" spans="1:7" ht="15.75" x14ac:dyDescent="0.25">
      <c r="A114" s="84" t="s">
        <v>37</v>
      </c>
      <c r="B114" s="90"/>
      <c r="C114" s="90"/>
      <c r="D114" s="90"/>
      <c r="E114" s="90"/>
      <c r="F114" s="90"/>
      <c r="G114" s="90"/>
    </row>
    <row r="115" spans="1:7" ht="15.75" x14ac:dyDescent="0.25">
      <c r="A115" s="84" t="s">
        <v>155</v>
      </c>
      <c r="B115" s="90"/>
      <c r="C115" s="90"/>
      <c r="D115" s="90"/>
      <c r="E115" s="90"/>
      <c r="F115" s="90"/>
      <c r="G115" s="90"/>
    </row>
    <row r="116" spans="1:7" ht="38.25" x14ac:dyDescent="0.25">
      <c r="A116" s="34" t="s">
        <v>130</v>
      </c>
      <c r="B116" s="34" t="s">
        <v>132</v>
      </c>
      <c r="C116" s="33" t="s">
        <v>18</v>
      </c>
      <c r="D116" s="33" t="s">
        <v>19</v>
      </c>
      <c r="E116" s="33" t="s">
        <v>41</v>
      </c>
      <c r="F116" s="33" t="s">
        <v>21</v>
      </c>
      <c r="G116" s="33" t="s">
        <v>42</v>
      </c>
    </row>
    <row r="117" spans="1:7" ht="15.75" x14ac:dyDescent="0.25">
      <c r="A117" s="44">
        <v>1</v>
      </c>
      <c r="B117" s="35" t="s">
        <v>86</v>
      </c>
      <c r="C117" s="36">
        <v>2903.5</v>
      </c>
      <c r="D117" s="36">
        <v>2903.5</v>
      </c>
      <c r="E117" s="37">
        <v>1</v>
      </c>
      <c r="F117" s="36">
        <v>2903.5</v>
      </c>
      <c r="G117" s="37">
        <v>1</v>
      </c>
    </row>
    <row r="118" spans="1:7" ht="15.75" x14ac:dyDescent="0.25">
      <c r="A118" s="44">
        <v>2</v>
      </c>
      <c r="B118" s="35" t="s">
        <v>88</v>
      </c>
      <c r="C118" s="36">
        <v>11887.26</v>
      </c>
      <c r="D118" s="36">
        <v>11887.26</v>
      </c>
      <c r="E118" s="37">
        <v>1</v>
      </c>
      <c r="F118" s="36">
        <v>11887.26</v>
      </c>
      <c r="G118" s="37">
        <v>1</v>
      </c>
    </row>
    <row r="119" spans="1:7" ht="15.75" x14ac:dyDescent="0.25">
      <c r="A119" s="44">
        <v>3</v>
      </c>
      <c r="B119" s="35" t="s">
        <v>89</v>
      </c>
      <c r="C119" s="36">
        <v>4572.3999999999996</v>
      </c>
      <c r="D119" s="36">
        <v>4572.3999999999996</v>
      </c>
      <c r="E119" s="37">
        <v>1</v>
      </c>
      <c r="F119" s="36">
        <v>4572.3999999999996</v>
      </c>
      <c r="G119" s="37">
        <v>1</v>
      </c>
    </row>
    <row r="120" spans="1:7" ht="15.75" x14ac:dyDescent="0.25">
      <c r="A120" s="44">
        <v>4</v>
      </c>
      <c r="B120" s="35" t="s">
        <v>90</v>
      </c>
      <c r="C120" s="36">
        <v>9780</v>
      </c>
      <c r="D120" s="36">
        <v>9780</v>
      </c>
      <c r="E120" s="37">
        <v>1</v>
      </c>
      <c r="F120" s="36">
        <v>9780</v>
      </c>
      <c r="G120" s="37">
        <v>1</v>
      </c>
    </row>
    <row r="121" spans="1:7" ht="15.75" x14ac:dyDescent="0.25">
      <c r="A121" s="44">
        <v>5</v>
      </c>
      <c r="B121" s="35" t="s">
        <v>91</v>
      </c>
      <c r="C121" s="36">
        <v>13192.22</v>
      </c>
      <c r="D121" s="36">
        <v>13192.22</v>
      </c>
      <c r="E121" s="37">
        <v>1</v>
      </c>
      <c r="F121" s="36">
        <v>13192.22</v>
      </c>
      <c r="G121" s="37">
        <v>1</v>
      </c>
    </row>
    <row r="122" spans="1:7" ht="15.75" x14ac:dyDescent="0.25">
      <c r="A122" s="44">
        <v>6</v>
      </c>
      <c r="B122" s="35" t="s">
        <v>92</v>
      </c>
      <c r="C122" s="36">
        <v>206700</v>
      </c>
      <c r="D122" s="36">
        <v>206700</v>
      </c>
      <c r="E122" s="37">
        <v>1</v>
      </c>
      <c r="F122" s="36">
        <v>206700</v>
      </c>
      <c r="G122" s="37">
        <v>1</v>
      </c>
    </row>
    <row r="123" spans="1:7" ht="15.75" x14ac:dyDescent="0.25">
      <c r="A123" s="44">
        <v>7</v>
      </c>
      <c r="B123" s="35" t="s">
        <v>93</v>
      </c>
      <c r="C123" s="36">
        <v>14400</v>
      </c>
      <c r="D123" s="36">
        <v>14400</v>
      </c>
      <c r="E123" s="37">
        <v>1</v>
      </c>
      <c r="F123" s="36">
        <v>14400</v>
      </c>
      <c r="G123" s="37">
        <v>1</v>
      </c>
    </row>
    <row r="124" spans="1:7" ht="15.75" x14ac:dyDescent="0.25">
      <c r="A124" s="44">
        <v>8</v>
      </c>
      <c r="B124" s="35" t="s">
        <v>94</v>
      </c>
      <c r="C124" s="36">
        <v>3094</v>
      </c>
      <c r="D124" s="36">
        <v>3094</v>
      </c>
      <c r="E124" s="37">
        <v>1</v>
      </c>
      <c r="F124" s="36">
        <v>3094</v>
      </c>
      <c r="G124" s="37">
        <v>1</v>
      </c>
    </row>
    <row r="125" spans="1:7" ht="15.75" x14ac:dyDescent="0.25">
      <c r="A125" s="44">
        <v>9</v>
      </c>
      <c r="B125" s="35" t="s">
        <v>95</v>
      </c>
      <c r="C125" s="36">
        <v>93923.02</v>
      </c>
      <c r="D125" s="36">
        <v>93923.02</v>
      </c>
      <c r="E125" s="37">
        <v>1</v>
      </c>
      <c r="F125" s="36">
        <v>93923.02</v>
      </c>
      <c r="G125" s="37">
        <v>1</v>
      </c>
    </row>
    <row r="126" spans="1:7" ht="15.75" x14ac:dyDescent="0.25">
      <c r="A126" s="44">
        <v>10</v>
      </c>
      <c r="B126" s="35" t="s">
        <v>99</v>
      </c>
      <c r="C126" s="36">
        <v>1225000</v>
      </c>
      <c r="D126" s="36">
        <v>1101542.3899999999</v>
      </c>
      <c r="E126" s="37">
        <v>0.89921799999999996</v>
      </c>
      <c r="F126" s="36">
        <v>1089235.46</v>
      </c>
      <c r="G126" s="37">
        <v>0.88917199999999996</v>
      </c>
    </row>
    <row r="127" spans="1:7" ht="15.75" x14ac:dyDescent="0.25">
      <c r="A127" s="44">
        <v>11</v>
      </c>
      <c r="B127" s="35" t="s">
        <v>49</v>
      </c>
      <c r="C127" s="36">
        <v>29637812</v>
      </c>
      <c r="D127" s="36">
        <v>14262105.02</v>
      </c>
      <c r="E127" s="37">
        <v>0.481213</v>
      </c>
      <c r="F127" s="36">
        <v>14262105.02</v>
      </c>
      <c r="G127" s="37">
        <v>0.481213</v>
      </c>
    </row>
    <row r="128" spans="1:7" ht="15.75" x14ac:dyDescent="0.25">
      <c r="A128" s="44">
        <v>12</v>
      </c>
      <c r="B128" s="35" t="s">
        <v>96</v>
      </c>
      <c r="C128" s="36">
        <v>180000</v>
      </c>
      <c r="D128" s="36">
        <v>84068.91</v>
      </c>
      <c r="E128" s="37">
        <v>0.46704899999999999</v>
      </c>
      <c r="F128" s="36">
        <v>67239.570000000007</v>
      </c>
      <c r="G128" s="37">
        <v>0.37355300000000002</v>
      </c>
    </row>
    <row r="129" spans="1:7" ht="15.75" x14ac:dyDescent="0.25">
      <c r="A129" s="44">
        <v>13</v>
      </c>
      <c r="B129" s="35" t="s">
        <v>74</v>
      </c>
      <c r="C129" s="36">
        <v>1428328.51</v>
      </c>
      <c r="D129" s="36">
        <v>867941.54</v>
      </c>
      <c r="E129" s="37">
        <v>0.60766200000000004</v>
      </c>
      <c r="F129" s="36">
        <v>430592.36</v>
      </c>
      <c r="G129" s="37">
        <v>0.30146600000000001</v>
      </c>
    </row>
    <row r="130" spans="1:7" ht="15.75" x14ac:dyDescent="0.25">
      <c r="A130" s="44">
        <v>14</v>
      </c>
      <c r="B130" s="35" t="s">
        <v>76</v>
      </c>
      <c r="C130" s="36">
        <v>1393825.71</v>
      </c>
      <c r="D130" s="36">
        <v>696461.28</v>
      </c>
      <c r="E130" s="37">
        <v>0.49967600000000001</v>
      </c>
      <c r="F130" s="36">
        <v>417824.13</v>
      </c>
      <c r="G130" s="37">
        <v>0.29976799999999998</v>
      </c>
    </row>
    <row r="131" spans="1:7" ht="15.75" x14ac:dyDescent="0.25">
      <c r="A131" s="44">
        <v>15</v>
      </c>
      <c r="B131" s="35" t="s">
        <v>55</v>
      </c>
      <c r="C131" s="36">
        <v>19296134.640000001</v>
      </c>
      <c r="D131" s="36">
        <v>13690925.09</v>
      </c>
      <c r="E131" s="37">
        <v>0.70951600000000004</v>
      </c>
      <c r="F131" s="36">
        <v>5417041.75</v>
      </c>
      <c r="G131" s="37">
        <v>0.28073199999999998</v>
      </c>
    </row>
    <row r="132" spans="1:7" ht="15.75" x14ac:dyDescent="0.25">
      <c r="A132" s="44">
        <v>16</v>
      </c>
      <c r="B132" s="35" t="s">
        <v>68</v>
      </c>
      <c r="C132" s="36">
        <v>13783394.49</v>
      </c>
      <c r="D132" s="36">
        <v>8355458.3700000001</v>
      </c>
      <c r="E132" s="37">
        <v>0.60619699999999999</v>
      </c>
      <c r="F132" s="36">
        <v>3410406.91</v>
      </c>
      <c r="G132" s="37">
        <v>0.24742900000000001</v>
      </c>
    </row>
    <row r="133" spans="1:7" ht="15.75" x14ac:dyDescent="0.25">
      <c r="A133" s="44">
        <v>17</v>
      </c>
      <c r="B133" s="35" t="s">
        <v>101</v>
      </c>
      <c r="C133" s="36">
        <v>1184772.3700000001</v>
      </c>
      <c r="D133" s="36">
        <v>299296</v>
      </c>
      <c r="E133" s="37">
        <v>0.25261899999999998</v>
      </c>
      <c r="F133" s="36">
        <v>291496</v>
      </c>
      <c r="G133" s="37">
        <v>0.246035</v>
      </c>
    </row>
    <row r="134" spans="1:7" ht="15.75" x14ac:dyDescent="0.25">
      <c r="A134" s="44">
        <v>18</v>
      </c>
      <c r="B134" s="35" t="s">
        <v>97</v>
      </c>
      <c r="C134" s="36">
        <v>14321007.689999999</v>
      </c>
      <c r="D134" s="36">
        <v>8071384.3499999996</v>
      </c>
      <c r="E134" s="37">
        <v>0.56360399999999999</v>
      </c>
      <c r="F134" s="36">
        <v>3432190.4</v>
      </c>
      <c r="G134" s="37">
        <v>0.23966100000000001</v>
      </c>
    </row>
    <row r="135" spans="1:7" ht="15.75" x14ac:dyDescent="0.25">
      <c r="A135" s="44">
        <v>19</v>
      </c>
      <c r="B135" s="35" t="s">
        <v>64</v>
      </c>
      <c r="C135" s="36">
        <v>7560859.5999999996</v>
      </c>
      <c r="D135" s="36">
        <v>2430781.54</v>
      </c>
      <c r="E135" s="37">
        <v>0.32149499999999998</v>
      </c>
      <c r="F135" s="36">
        <v>1668751.69</v>
      </c>
      <c r="G135" s="37">
        <v>0.22070899999999999</v>
      </c>
    </row>
    <row r="136" spans="1:7" ht="15.75" x14ac:dyDescent="0.25">
      <c r="A136" s="44">
        <v>20</v>
      </c>
      <c r="B136" s="35" t="s">
        <v>105</v>
      </c>
      <c r="C136" s="36">
        <v>1500000</v>
      </c>
      <c r="D136" s="36">
        <v>423961.4</v>
      </c>
      <c r="E136" s="37">
        <v>0.28264099999999998</v>
      </c>
      <c r="F136" s="36">
        <v>303867.84000000003</v>
      </c>
      <c r="G136" s="37">
        <v>0.20257900000000001</v>
      </c>
    </row>
    <row r="137" spans="1:7" ht="15.75" x14ac:dyDescent="0.25">
      <c r="A137" s="44">
        <v>21</v>
      </c>
      <c r="B137" s="35" t="s">
        <v>77</v>
      </c>
      <c r="C137" s="36">
        <v>1128230</v>
      </c>
      <c r="D137" s="36">
        <v>405671</v>
      </c>
      <c r="E137" s="37">
        <v>0.35956399999999999</v>
      </c>
      <c r="F137" s="36">
        <v>209000.6</v>
      </c>
      <c r="G137" s="37">
        <v>0.18524599999999999</v>
      </c>
    </row>
    <row r="138" spans="1:7" ht="15.75" x14ac:dyDescent="0.25">
      <c r="A138" s="44">
        <v>22</v>
      </c>
      <c r="B138" s="35" t="s">
        <v>112</v>
      </c>
      <c r="C138" s="36">
        <v>6729700.0099999998</v>
      </c>
      <c r="D138" s="36">
        <v>1742060.13</v>
      </c>
      <c r="E138" s="37">
        <v>0.25886100000000001</v>
      </c>
      <c r="F138" s="36">
        <v>1194673.3600000001</v>
      </c>
      <c r="G138" s="37">
        <v>0.17752299999999999</v>
      </c>
    </row>
    <row r="139" spans="1:7" ht="15.75" x14ac:dyDescent="0.25">
      <c r="A139" s="44">
        <v>23</v>
      </c>
      <c r="B139" s="35" t="s">
        <v>107</v>
      </c>
      <c r="C139" s="36">
        <v>18863369.140000001</v>
      </c>
      <c r="D139" s="36">
        <v>7177127.6600000001</v>
      </c>
      <c r="E139" s="37">
        <v>0.38047999999999998</v>
      </c>
      <c r="F139" s="36">
        <v>3258594.63</v>
      </c>
      <c r="G139" s="37">
        <v>0.17274700000000001</v>
      </c>
    </row>
    <row r="140" spans="1:7" ht="15.75" x14ac:dyDescent="0.25">
      <c r="A140" s="44">
        <v>24</v>
      </c>
      <c r="B140" s="35" t="s">
        <v>82</v>
      </c>
      <c r="C140" s="36">
        <v>10531566.42</v>
      </c>
      <c r="D140" s="36">
        <v>2232009</v>
      </c>
      <c r="E140" s="37">
        <v>0.21193500000000001</v>
      </c>
      <c r="F140" s="36">
        <v>1812577</v>
      </c>
      <c r="G140" s="37">
        <v>0.17210900000000001</v>
      </c>
    </row>
    <row r="141" spans="1:7" ht="15.75" x14ac:dyDescent="0.25">
      <c r="A141" s="44">
        <v>25</v>
      </c>
      <c r="B141" s="35" t="s">
        <v>72</v>
      </c>
      <c r="C141" s="36">
        <v>109598709.73</v>
      </c>
      <c r="D141" s="36">
        <v>66337533.659999996</v>
      </c>
      <c r="E141" s="37">
        <v>0.60527699999999995</v>
      </c>
      <c r="F141" s="36">
        <v>18795288.609999999</v>
      </c>
      <c r="G141" s="37">
        <v>0.17149200000000001</v>
      </c>
    </row>
    <row r="142" spans="1:7" ht="15.75" x14ac:dyDescent="0.25">
      <c r="A142" s="44">
        <v>26</v>
      </c>
      <c r="B142" s="35" t="s">
        <v>108</v>
      </c>
      <c r="C142" s="36">
        <v>287500</v>
      </c>
      <c r="D142" s="36">
        <v>177463.88</v>
      </c>
      <c r="E142" s="37">
        <v>0.61726599999999998</v>
      </c>
      <c r="F142" s="36">
        <v>48960.6</v>
      </c>
      <c r="G142" s="37">
        <v>0.170298</v>
      </c>
    </row>
    <row r="143" spans="1:7" ht="15.75" x14ac:dyDescent="0.25">
      <c r="A143" s="44">
        <v>27</v>
      </c>
      <c r="B143" s="35" t="s">
        <v>114</v>
      </c>
      <c r="C143" s="36">
        <v>250000</v>
      </c>
      <c r="D143" s="36">
        <v>46726.9</v>
      </c>
      <c r="E143" s="37">
        <v>0.18690799999999999</v>
      </c>
      <c r="F143" s="36">
        <v>39766.9</v>
      </c>
      <c r="G143" s="37">
        <v>0.15906799999999999</v>
      </c>
    </row>
    <row r="144" spans="1:7" ht="15.75" x14ac:dyDescent="0.25">
      <c r="A144" s="44">
        <v>28</v>
      </c>
      <c r="B144" s="35" t="s">
        <v>75</v>
      </c>
      <c r="C144" s="36">
        <v>1485269.63</v>
      </c>
      <c r="D144" s="36">
        <v>525396.22</v>
      </c>
      <c r="E144" s="37">
        <v>0.353738</v>
      </c>
      <c r="F144" s="36">
        <v>230570.12</v>
      </c>
      <c r="G144" s="37">
        <v>0.15523799999999999</v>
      </c>
    </row>
    <row r="145" spans="1:7" ht="15.75" x14ac:dyDescent="0.25">
      <c r="A145" s="44">
        <v>29</v>
      </c>
      <c r="B145" s="35" t="s">
        <v>53</v>
      </c>
      <c r="C145" s="36">
        <v>300000</v>
      </c>
      <c r="D145" s="36">
        <v>99833.33</v>
      </c>
      <c r="E145" s="37">
        <v>0.33277800000000002</v>
      </c>
      <c r="F145" s="36">
        <v>45583.33</v>
      </c>
      <c r="G145" s="37">
        <v>0.151944</v>
      </c>
    </row>
    <row r="146" spans="1:7" ht="15.75" x14ac:dyDescent="0.25">
      <c r="A146" s="44">
        <v>30</v>
      </c>
      <c r="B146" s="35" t="s">
        <v>115</v>
      </c>
      <c r="C146" s="36">
        <v>500000</v>
      </c>
      <c r="D146" s="36">
        <v>113635</v>
      </c>
      <c r="E146" s="37">
        <v>0.22727</v>
      </c>
      <c r="F146" s="36">
        <v>64332</v>
      </c>
      <c r="G146" s="37">
        <v>0.128664</v>
      </c>
    </row>
    <row r="147" spans="1:7" ht="15.75" x14ac:dyDescent="0.25">
      <c r="A147" s="44">
        <v>31</v>
      </c>
      <c r="B147" s="35" t="s">
        <v>117</v>
      </c>
      <c r="C147" s="36">
        <v>4572978.3899999997</v>
      </c>
      <c r="D147" s="36">
        <v>1637013.4</v>
      </c>
      <c r="E147" s="37">
        <v>0.35797499999999999</v>
      </c>
      <c r="F147" s="36">
        <v>471847.63</v>
      </c>
      <c r="G147" s="37">
        <v>0.103182</v>
      </c>
    </row>
    <row r="148" spans="1:7" ht="15.75" x14ac:dyDescent="0.25">
      <c r="A148" s="44">
        <v>32</v>
      </c>
      <c r="B148" s="35" t="s">
        <v>120</v>
      </c>
      <c r="C148" s="36">
        <v>6192548.1600000001</v>
      </c>
      <c r="D148" s="36">
        <v>2736439.98</v>
      </c>
      <c r="E148" s="37">
        <v>0.44189200000000001</v>
      </c>
      <c r="F148" s="36">
        <v>601669.56000000006</v>
      </c>
      <c r="G148" s="37">
        <v>9.7159999999999996E-2</v>
      </c>
    </row>
    <row r="149" spans="1:7" ht="15.75" x14ac:dyDescent="0.25">
      <c r="A149" s="44">
        <v>33</v>
      </c>
      <c r="B149" s="35" t="s">
        <v>118</v>
      </c>
      <c r="C149" s="36">
        <v>3518688.61</v>
      </c>
      <c r="D149" s="36">
        <v>839397.32</v>
      </c>
      <c r="E149" s="37">
        <v>0.23855399999999999</v>
      </c>
      <c r="F149" s="36">
        <v>278680.28999999998</v>
      </c>
      <c r="G149" s="37">
        <v>7.9200000000000007E-2</v>
      </c>
    </row>
    <row r="150" spans="1:7" ht="15.75" x14ac:dyDescent="0.25">
      <c r="A150" s="44">
        <v>34</v>
      </c>
      <c r="B150" s="35" t="s">
        <v>48</v>
      </c>
      <c r="C150" s="36">
        <v>2800000</v>
      </c>
      <c r="D150" s="36">
        <v>1324464.97</v>
      </c>
      <c r="E150" s="37">
        <v>0.47302300000000003</v>
      </c>
      <c r="F150" s="36">
        <v>213369.45</v>
      </c>
      <c r="G150" s="37">
        <v>7.6203000000000007E-2</v>
      </c>
    </row>
    <row r="151" spans="1:7" ht="15.75" x14ac:dyDescent="0.25">
      <c r="A151" s="44">
        <v>35</v>
      </c>
      <c r="B151" s="35" t="s">
        <v>121</v>
      </c>
      <c r="C151" s="36">
        <v>4227567.4000000004</v>
      </c>
      <c r="D151" s="36">
        <v>399656.49</v>
      </c>
      <c r="E151" s="37">
        <v>9.4535999999999995E-2</v>
      </c>
      <c r="F151" s="36">
        <v>260912.24</v>
      </c>
      <c r="G151" s="37">
        <v>6.1717000000000001E-2</v>
      </c>
    </row>
    <row r="152" spans="1:7" ht="15.75" x14ac:dyDescent="0.25">
      <c r="A152" s="44">
        <v>36</v>
      </c>
      <c r="B152" s="35" t="s">
        <v>66</v>
      </c>
      <c r="C152" s="36">
        <v>713645</v>
      </c>
      <c r="D152" s="36">
        <v>59460</v>
      </c>
      <c r="E152" s="37">
        <v>8.3319000000000004E-2</v>
      </c>
      <c r="F152" s="36">
        <v>41970</v>
      </c>
      <c r="G152" s="37">
        <v>5.8811000000000002E-2</v>
      </c>
    </row>
    <row r="153" spans="1:7" ht="15.75" x14ac:dyDescent="0.25">
      <c r="A153" s="44">
        <v>37</v>
      </c>
      <c r="B153" s="35" t="s">
        <v>126</v>
      </c>
      <c r="C153" s="36">
        <v>5916223.79</v>
      </c>
      <c r="D153" s="36">
        <v>521250.78</v>
      </c>
      <c r="E153" s="37">
        <v>8.8105000000000003E-2</v>
      </c>
      <c r="F153" s="36">
        <v>236398.72</v>
      </c>
      <c r="G153" s="37">
        <v>3.9958E-2</v>
      </c>
    </row>
    <row r="154" spans="1:7" ht="15.75" x14ac:dyDescent="0.25">
      <c r="A154" s="44">
        <v>38</v>
      </c>
      <c r="B154" s="35" t="s">
        <v>110</v>
      </c>
      <c r="C154" s="36">
        <v>852154.55</v>
      </c>
      <c r="D154" s="36">
        <v>70553.75</v>
      </c>
      <c r="E154" s="37">
        <v>8.2794999999999994E-2</v>
      </c>
      <c r="F154" s="36">
        <v>33773.75</v>
      </c>
      <c r="G154" s="37">
        <v>3.9633000000000002E-2</v>
      </c>
    </row>
    <row r="155" spans="1:7" ht="15.75" x14ac:dyDescent="0.25">
      <c r="A155" s="44">
        <v>39</v>
      </c>
      <c r="B155" s="35" t="s">
        <v>119</v>
      </c>
      <c r="C155" s="36">
        <v>4909755.92</v>
      </c>
      <c r="D155" s="36">
        <v>1021428.13</v>
      </c>
      <c r="E155" s="37">
        <v>0.208041</v>
      </c>
      <c r="F155" s="36">
        <v>190938.7</v>
      </c>
      <c r="G155" s="37">
        <v>3.8890000000000001E-2</v>
      </c>
    </row>
    <row r="156" spans="1:7" ht="15.75" x14ac:dyDescent="0.25">
      <c r="A156" s="44">
        <v>40</v>
      </c>
      <c r="B156" s="35" t="s">
        <v>122</v>
      </c>
      <c r="C156" s="36">
        <v>1232207.3799999999</v>
      </c>
      <c r="D156" s="36">
        <v>61809.62</v>
      </c>
      <c r="E156" s="37">
        <v>5.0161999999999998E-2</v>
      </c>
      <c r="F156" s="36">
        <v>37048.620000000003</v>
      </c>
      <c r="G156" s="37">
        <v>3.0067E-2</v>
      </c>
    </row>
    <row r="157" spans="1:7" ht="15.75" x14ac:dyDescent="0.25">
      <c r="A157" s="44">
        <v>41</v>
      </c>
      <c r="B157" s="35" t="s">
        <v>78</v>
      </c>
      <c r="C157" s="36">
        <v>875805.85</v>
      </c>
      <c r="D157" s="36">
        <v>209252.66</v>
      </c>
      <c r="E157" s="37">
        <v>0.238926</v>
      </c>
      <c r="F157" s="36">
        <v>21513.19</v>
      </c>
      <c r="G157" s="37">
        <v>2.4563999999999999E-2</v>
      </c>
    </row>
    <row r="158" spans="1:7" ht="15.75" x14ac:dyDescent="0.25">
      <c r="A158" s="44">
        <v>42</v>
      </c>
      <c r="B158" s="35" t="s">
        <v>125</v>
      </c>
      <c r="C158" s="36">
        <v>5913103.3200000003</v>
      </c>
      <c r="D158" s="36">
        <v>1388744.07</v>
      </c>
      <c r="E158" s="37">
        <v>0.23485900000000001</v>
      </c>
      <c r="F158" s="36">
        <v>126633.32</v>
      </c>
      <c r="G158" s="37">
        <v>2.1416000000000001E-2</v>
      </c>
    </row>
    <row r="159" spans="1:7" ht="15.75" x14ac:dyDescent="0.25">
      <c r="A159" s="44">
        <v>43</v>
      </c>
      <c r="B159" s="35" t="s">
        <v>123</v>
      </c>
      <c r="C159" s="36">
        <v>3786322.4</v>
      </c>
      <c r="D159" s="36">
        <v>392219</v>
      </c>
      <c r="E159" s="37">
        <v>0.103588</v>
      </c>
      <c r="F159" s="36">
        <v>71805.55</v>
      </c>
      <c r="G159" s="37">
        <v>1.8964000000000002E-2</v>
      </c>
    </row>
    <row r="160" spans="1:7" ht="15.75" x14ac:dyDescent="0.25">
      <c r="A160" s="44">
        <v>44</v>
      </c>
      <c r="B160" s="35" t="s">
        <v>124</v>
      </c>
      <c r="C160" s="36">
        <v>5006534.1500000004</v>
      </c>
      <c r="D160" s="36">
        <v>661948.75</v>
      </c>
      <c r="E160" s="37">
        <v>0.132217</v>
      </c>
      <c r="F160" s="36">
        <v>94774.89</v>
      </c>
      <c r="G160" s="37">
        <v>1.8929999999999999E-2</v>
      </c>
    </row>
    <row r="161" spans="1:7" ht="15.75" x14ac:dyDescent="0.25">
      <c r="A161" s="44">
        <v>45</v>
      </c>
      <c r="B161" s="35" t="s">
        <v>127</v>
      </c>
      <c r="C161" s="36">
        <v>1911851.78</v>
      </c>
      <c r="D161" s="36">
        <v>97087.9</v>
      </c>
      <c r="E161" s="37">
        <v>5.0782000000000001E-2</v>
      </c>
      <c r="F161" s="36">
        <v>34946.699999999997</v>
      </c>
      <c r="G161" s="37">
        <v>1.8279E-2</v>
      </c>
    </row>
    <row r="162" spans="1:7" ht="15.75" x14ac:dyDescent="0.25">
      <c r="A162" s="44">
        <v>46</v>
      </c>
      <c r="B162" s="35" t="s">
        <v>50</v>
      </c>
      <c r="C162" s="36">
        <v>362188</v>
      </c>
      <c r="D162" s="36">
        <v>16572</v>
      </c>
      <c r="E162" s="37">
        <v>4.5754999999999997E-2</v>
      </c>
      <c r="F162" s="36">
        <v>4119</v>
      </c>
      <c r="G162" s="37">
        <v>1.1372999999999999E-2</v>
      </c>
    </row>
    <row r="163" spans="1:7" ht="15.75" x14ac:dyDescent="0.25">
      <c r="A163" s="44">
        <v>47</v>
      </c>
      <c r="B163" s="35" t="s">
        <v>57</v>
      </c>
      <c r="C163" s="36">
        <v>35000</v>
      </c>
      <c r="D163" s="36">
        <v>0</v>
      </c>
      <c r="E163" s="37">
        <v>0</v>
      </c>
      <c r="F163" s="36">
        <v>0</v>
      </c>
      <c r="G163" s="37">
        <v>0</v>
      </c>
    </row>
    <row r="164" spans="1:7" x14ac:dyDescent="0.25">
      <c r="A164" s="87" t="s">
        <v>128</v>
      </c>
      <c r="B164" s="88"/>
      <c r="C164" s="41">
        <v>294372507.04000002</v>
      </c>
      <c r="D164" s="41">
        <v>140939133.88999999</v>
      </c>
      <c r="E164" s="42">
        <v>0.47877799999999998</v>
      </c>
      <c r="F164" s="41">
        <v>59570952.289999999</v>
      </c>
      <c r="G164" s="42">
        <v>0.20236599999999999</v>
      </c>
    </row>
    <row r="165" spans="1:7" ht="7.15" customHeight="1" x14ac:dyDescent="0.25"/>
    <row r="168" spans="1:7" ht="15.75" x14ac:dyDescent="0.25">
      <c r="A168" s="43"/>
      <c r="B168" s="43"/>
      <c r="C168" s="43"/>
      <c r="D168" s="43"/>
      <c r="E168" s="43"/>
      <c r="F168" s="43"/>
      <c r="G168" s="43"/>
    </row>
    <row r="170" spans="1:7" ht="15.75" x14ac:dyDescent="0.25">
      <c r="A170" s="84" t="s">
        <v>37</v>
      </c>
      <c r="B170" s="90"/>
      <c r="C170" s="90"/>
      <c r="D170" s="90"/>
      <c r="E170" s="90"/>
      <c r="F170" s="90"/>
      <c r="G170" s="90"/>
    </row>
    <row r="171" spans="1:7" ht="15.75" x14ac:dyDescent="0.25">
      <c r="A171" s="84" t="s">
        <v>155</v>
      </c>
      <c r="B171" s="90"/>
      <c r="C171" s="90"/>
      <c r="D171" s="90"/>
      <c r="E171" s="90"/>
      <c r="F171" s="90"/>
      <c r="G171" s="90"/>
    </row>
    <row r="172" spans="1:7" ht="38.25" x14ac:dyDescent="0.25">
      <c r="A172" s="34" t="s">
        <v>130</v>
      </c>
      <c r="B172" s="34" t="s">
        <v>133</v>
      </c>
      <c r="C172" s="33" t="s">
        <v>18</v>
      </c>
      <c r="D172" s="33" t="s">
        <v>19</v>
      </c>
      <c r="E172" s="33" t="s">
        <v>41</v>
      </c>
      <c r="F172" s="33" t="s">
        <v>21</v>
      </c>
      <c r="G172" s="33" t="s">
        <v>42</v>
      </c>
    </row>
    <row r="173" spans="1:7" ht="15.75" x14ac:dyDescent="0.25">
      <c r="A173" s="44">
        <v>1</v>
      </c>
      <c r="B173" s="35" t="s">
        <v>54</v>
      </c>
      <c r="C173" s="36">
        <v>179273.9</v>
      </c>
      <c r="D173" s="36">
        <v>115914.42</v>
      </c>
      <c r="E173" s="37">
        <v>0.64657699999999996</v>
      </c>
      <c r="F173" s="36">
        <v>107014.42</v>
      </c>
      <c r="G173" s="37">
        <v>0.59693300000000005</v>
      </c>
    </row>
    <row r="174" spans="1:7" ht="15.75" x14ac:dyDescent="0.25">
      <c r="A174" s="44">
        <v>2</v>
      </c>
      <c r="B174" s="35" t="s">
        <v>80</v>
      </c>
      <c r="C174" s="36">
        <v>6795000</v>
      </c>
      <c r="D174" s="36">
        <v>4049912.87</v>
      </c>
      <c r="E174" s="37">
        <v>0.59601400000000004</v>
      </c>
      <c r="F174" s="36">
        <v>3077557.08</v>
      </c>
      <c r="G174" s="37">
        <v>0.45291500000000001</v>
      </c>
    </row>
    <row r="175" spans="1:7" ht="15.75" x14ac:dyDescent="0.25">
      <c r="A175" s="44">
        <v>3</v>
      </c>
      <c r="B175" s="35" t="s">
        <v>45</v>
      </c>
      <c r="C175" s="36">
        <v>23998985.77</v>
      </c>
      <c r="D175" s="36">
        <v>14487305.060000001</v>
      </c>
      <c r="E175" s="37">
        <v>0.60366299999999995</v>
      </c>
      <c r="F175" s="36">
        <v>9309804.9100000001</v>
      </c>
      <c r="G175" s="37">
        <v>0.38792500000000002</v>
      </c>
    </row>
    <row r="176" spans="1:7" ht="15.75" x14ac:dyDescent="0.25">
      <c r="A176" s="44">
        <v>4</v>
      </c>
      <c r="B176" s="35" t="s">
        <v>69</v>
      </c>
      <c r="C176" s="36">
        <v>152216409.05000001</v>
      </c>
      <c r="D176" s="36">
        <v>95924041.530000001</v>
      </c>
      <c r="E176" s="37">
        <v>0.63018200000000002</v>
      </c>
      <c r="F176" s="36">
        <v>52475023.060000002</v>
      </c>
      <c r="G176" s="37">
        <v>0.34473999999999999</v>
      </c>
    </row>
    <row r="177" spans="1:7" ht="15.75" x14ac:dyDescent="0.25">
      <c r="A177" s="44">
        <v>5</v>
      </c>
      <c r="B177" s="35" t="s">
        <v>81</v>
      </c>
      <c r="C177" s="36">
        <v>5023406.87</v>
      </c>
      <c r="D177" s="36">
        <v>1807725.2</v>
      </c>
      <c r="E177" s="37">
        <v>0.35986000000000001</v>
      </c>
      <c r="F177" s="36">
        <v>1708825.2</v>
      </c>
      <c r="G177" s="37">
        <v>0.340173</v>
      </c>
    </row>
    <row r="178" spans="1:7" ht="15.75" x14ac:dyDescent="0.25">
      <c r="A178" s="44">
        <v>6</v>
      </c>
      <c r="B178" s="35" t="s">
        <v>46</v>
      </c>
      <c r="C178" s="36">
        <v>73263764.909999996</v>
      </c>
      <c r="D178" s="36">
        <v>59592391.5</v>
      </c>
      <c r="E178" s="37">
        <v>0.81339499999999998</v>
      </c>
      <c r="F178" s="36">
        <v>24520843.969999999</v>
      </c>
      <c r="G178" s="37">
        <v>0.33469300000000002</v>
      </c>
    </row>
    <row r="179" spans="1:7" ht="15.75" x14ac:dyDescent="0.25">
      <c r="A179" s="44">
        <v>7</v>
      </c>
      <c r="B179" s="35" t="s">
        <v>71</v>
      </c>
      <c r="C179" s="36">
        <v>73439308.329999998</v>
      </c>
      <c r="D179" s="36">
        <v>49755899.359999999</v>
      </c>
      <c r="E179" s="37">
        <v>0.67750999999999995</v>
      </c>
      <c r="F179" s="36">
        <v>22555459.530000001</v>
      </c>
      <c r="G179" s="37">
        <v>0.30713099999999999</v>
      </c>
    </row>
    <row r="180" spans="1:7" ht="15.75" x14ac:dyDescent="0.25">
      <c r="A180" s="44">
        <v>8</v>
      </c>
      <c r="B180" s="35" t="s">
        <v>70</v>
      </c>
      <c r="C180" s="36">
        <v>54998500.479999997</v>
      </c>
      <c r="D180" s="36">
        <v>22584685.09</v>
      </c>
      <c r="E180" s="37">
        <v>0.41064200000000001</v>
      </c>
      <c r="F180" s="36">
        <v>15195337.279999999</v>
      </c>
      <c r="G180" s="37">
        <v>0.27628599999999998</v>
      </c>
    </row>
    <row r="181" spans="1:7" ht="15.75" x14ac:dyDescent="0.25">
      <c r="A181" s="44">
        <v>9</v>
      </c>
      <c r="B181" s="35" t="s">
        <v>44</v>
      </c>
      <c r="C181" s="36">
        <v>12392580.35</v>
      </c>
      <c r="D181" s="36">
        <v>3691116.17</v>
      </c>
      <c r="E181" s="37">
        <v>0.29784899999999997</v>
      </c>
      <c r="F181" s="36">
        <v>3317172.42</v>
      </c>
      <c r="G181" s="37">
        <v>0.26767400000000002</v>
      </c>
    </row>
    <row r="182" spans="1:7" ht="15.75" x14ac:dyDescent="0.25">
      <c r="A182" s="44">
        <v>10</v>
      </c>
      <c r="B182" s="35" t="s">
        <v>65</v>
      </c>
      <c r="C182" s="36">
        <v>6184567.8799999999</v>
      </c>
      <c r="D182" s="36">
        <v>2220987.34</v>
      </c>
      <c r="E182" s="37">
        <v>0.35911799999999999</v>
      </c>
      <c r="F182" s="36">
        <v>1454573.26</v>
      </c>
      <c r="G182" s="37">
        <v>0.23519399999999999</v>
      </c>
    </row>
    <row r="183" spans="1:7" ht="15.75" x14ac:dyDescent="0.25">
      <c r="A183" s="44">
        <v>11</v>
      </c>
      <c r="B183" s="35" t="s">
        <v>60</v>
      </c>
      <c r="C183" s="36">
        <v>2012146.77</v>
      </c>
      <c r="D183" s="36">
        <v>1097765.07</v>
      </c>
      <c r="E183" s="37">
        <v>0.54556899999999997</v>
      </c>
      <c r="F183" s="36">
        <v>379601.03</v>
      </c>
      <c r="G183" s="37">
        <v>0.18865499999999999</v>
      </c>
    </row>
    <row r="184" spans="1:7" ht="15.75" x14ac:dyDescent="0.25">
      <c r="A184" s="44">
        <v>12</v>
      </c>
      <c r="B184" s="35" t="s">
        <v>102</v>
      </c>
      <c r="C184" s="36">
        <v>16535856.73</v>
      </c>
      <c r="D184" s="36">
        <v>6896327.5099999998</v>
      </c>
      <c r="E184" s="37">
        <v>0.41705300000000001</v>
      </c>
      <c r="F184" s="36">
        <v>2479916.56</v>
      </c>
      <c r="G184" s="37">
        <v>0.14997199999999999</v>
      </c>
    </row>
    <row r="185" spans="1:7" ht="15.75" x14ac:dyDescent="0.25">
      <c r="A185" s="44">
        <v>13</v>
      </c>
      <c r="B185" s="35" t="s">
        <v>63</v>
      </c>
      <c r="C185" s="36">
        <v>2257987.9</v>
      </c>
      <c r="D185" s="36">
        <v>1063243.58</v>
      </c>
      <c r="E185" s="37">
        <v>0.47088099999999999</v>
      </c>
      <c r="F185" s="36">
        <v>329372.39</v>
      </c>
      <c r="G185" s="37">
        <v>0.14587</v>
      </c>
    </row>
    <row r="186" spans="1:7" ht="15.75" x14ac:dyDescent="0.25">
      <c r="A186" s="44">
        <v>14</v>
      </c>
      <c r="B186" s="35" t="s">
        <v>47</v>
      </c>
      <c r="C186" s="36">
        <v>997690.12</v>
      </c>
      <c r="D186" s="36">
        <v>368950.55</v>
      </c>
      <c r="E186" s="37">
        <v>0.36980499999999999</v>
      </c>
      <c r="F186" s="36">
        <v>142496.76</v>
      </c>
      <c r="G186" s="37">
        <v>0.14282700000000001</v>
      </c>
    </row>
    <row r="187" spans="1:7" ht="15.75" x14ac:dyDescent="0.25">
      <c r="A187" s="44">
        <v>15</v>
      </c>
      <c r="B187" s="35" t="s">
        <v>61</v>
      </c>
      <c r="C187" s="36">
        <v>1495442</v>
      </c>
      <c r="D187" s="36">
        <v>572264.93999999994</v>
      </c>
      <c r="E187" s="37">
        <v>0.38267299999999999</v>
      </c>
      <c r="F187" s="36">
        <v>153568.74</v>
      </c>
      <c r="G187" s="37">
        <v>0.102691</v>
      </c>
    </row>
    <row r="188" spans="1:7" ht="15.75" x14ac:dyDescent="0.25">
      <c r="A188" s="44">
        <v>16</v>
      </c>
      <c r="B188" s="35" t="s">
        <v>100</v>
      </c>
      <c r="C188" s="36">
        <v>39098146.509999998</v>
      </c>
      <c r="D188" s="36">
        <v>14300694.32</v>
      </c>
      <c r="E188" s="37">
        <v>0.36576399999999998</v>
      </c>
      <c r="F188" s="36">
        <v>3098909.06</v>
      </c>
      <c r="G188" s="37">
        <v>7.9259999999999997E-2</v>
      </c>
    </row>
    <row r="189" spans="1:7" ht="15.75" x14ac:dyDescent="0.25">
      <c r="A189" s="44">
        <v>17</v>
      </c>
      <c r="B189" s="35" t="s">
        <v>62</v>
      </c>
      <c r="C189" s="36">
        <v>1000000</v>
      </c>
      <c r="D189" s="36">
        <v>75679.960000000006</v>
      </c>
      <c r="E189" s="37">
        <v>7.5679999999999997E-2</v>
      </c>
      <c r="F189" s="36">
        <v>75679.960000000006</v>
      </c>
      <c r="G189" s="37">
        <v>7.5679999999999997E-2</v>
      </c>
    </row>
    <row r="190" spans="1:7" ht="15.75" x14ac:dyDescent="0.25">
      <c r="A190" s="44">
        <v>18</v>
      </c>
      <c r="B190" s="35" t="s">
        <v>109</v>
      </c>
      <c r="C190" s="36">
        <v>14340604.58</v>
      </c>
      <c r="D190" s="36">
        <v>3122863.47</v>
      </c>
      <c r="E190" s="37">
        <v>0.21776400000000001</v>
      </c>
      <c r="F190" s="36">
        <v>976835.24</v>
      </c>
      <c r="G190" s="37">
        <v>6.8116999999999997E-2</v>
      </c>
    </row>
    <row r="191" spans="1:7" x14ac:dyDescent="0.25">
      <c r="A191" s="87" t="s">
        <v>134</v>
      </c>
      <c r="B191" s="88"/>
      <c r="C191" s="41">
        <v>486229672.14999998</v>
      </c>
      <c r="D191" s="41">
        <v>281727767.94</v>
      </c>
      <c r="E191" s="42">
        <v>0.57941299999999996</v>
      </c>
      <c r="F191" s="41">
        <v>141357990.87</v>
      </c>
      <c r="G191" s="42">
        <v>0.29072300000000001</v>
      </c>
    </row>
    <row r="192" spans="1:7" ht="7.15" customHeight="1" x14ac:dyDescent="0.25">
      <c r="A192" s="43"/>
      <c r="B192" s="43"/>
      <c r="C192" s="43"/>
      <c r="D192" s="43"/>
      <c r="E192" s="43"/>
      <c r="F192" s="43"/>
      <c r="G192" s="43"/>
    </row>
    <row r="193" spans="1:7" ht="7.15" customHeight="1" x14ac:dyDescent="0.25"/>
    <row r="194" spans="1:7" ht="15.75" x14ac:dyDescent="0.25">
      <c r="A194" s="84" t="s">
        <v>37</v>
      </c>
      <c r="B194" s="90"/>
      <c r="C194" s="90"/>
      <c r="D194" s="90"/>
      <c r="E194" s="90"/>
      <c r="F194" s="90"/>
      <c r="G194" s="90"/>
    </row>
    <row r="195" spans="1:7" ht="15.75" x14ac:dyDescent="0.25">
      <c r="A195" s="84" t="s">
        <v>155</v>
      </c>
      <c r="B195" s="90"/>
      <c r="C195" s="90"/>
      <c r="D195" s="90"/>
      <c r="E195" s="90"/>
      <c r="F195" s="90"/>
      <c r="G195" s="90"/>
    </row>
    <row r="196" spans="1:7" ht="38.25" x14ac:dyDescent="0.25">
      <c r="A196" s="34" t="s">
        <v>130</v>
      </c>
      <c r="B196" s="34" t="s">
        <v>135</v>
      </c>
      <c r="C196" s="33" t="s">
        <v>18</v>
      </c>
      <c r="D196" s="33" t="s">
        <v>19</v>
      </c>
      <c r="E196" s="33" t="s">
        <v>41</v>
      </c>
      <c r="F196" s="33" t="s">
        <v>21</v>
      </c>
      <c r="G196" s="33" t="s">
        <v>42</v>
      </c>
    </row>
    <row r="197" spans="1:7" ht="15.75" x14ac:dyDescent="0.25">
      <c r="A197" s="44">
        <v>1</v>
      </c>
      <c r="B197" s="35" t="s">
        <v>86</v>
      </c>
      <c r="C197" s="36">
        <v>2903.5</v>
      </c>
      <c r="D197" s="36">
        <v>2903.5</v>
      </c>
      <c r="E197" s="37">
        <v>1</v>
      </c>
      <c r="F197" s="36">
        <v>2903.5</v>
      </c>
      <c r="G197" s="37">
        <v>1</v>
      </c>
    </row>
    <row r="198" spans="1:7" ht="15.75" x14ac:dyDescent="0.25">
      <c r="A198" s="44">
        <v>2</v>
      </c>
      <c r="B198" s="35" t="s">
        <v>88</v>
      </c>
      <c r="C198" s="36">
        <v>11887.26</v>
      </c>
      <c r="D198" s="36">
        <v>11887.26</v>
      </c>
      <c r="E198" s="37">
        <v>1</v>
      </c>
      <c r="F198" s="36">
        <v>11887.26</v>
      </c>
      <c r="G198" s="37">
        <v>1</v>
      </c>
    </row>
    <row r="199" spans="1:7" ht="15.75" x14ac:dyDescent="0.25">
      <c r="A199" s="44">
        <v>3</v>
      </c>
      <c r="B199" s="35" t="s">
        <v>89</v>
      </c>
      <c r="C199" s="36">
        <v>4572.3999999999996</v>
      </c>
      <c r="D199" s="36">
        <v>4572.3999999999996</v>
      </c>
      <c r="E199" s="37">
        <v>1</v>
      </c>
      <c r="F199" s="36">
        <v>4572.3999999999996</v>
      </c>
      <c r="G199" s="37">
        <v>1</v>
      </c>
    </row>
    <row r="200" spans="1:7" ht="15.75" x14ac:dyDescent="0.25">
      <c r="A200" s="44">
        <v>4</v>
      </c>
      <c r="B200" s="35" t="s">
        <v>90</v>
      </c>
      <c r="C200" s="36">
        <v>9780</v>
      </c>
      <c r="D200" s="36">
        <v>9780</v>
      </c>
      <c r="E200" s="37">
        <v>1</v>
      </c>
      <c r="F200" s="36">
        <v>9780</v>
      </c>
      <c r="G200" s="37">
        <v>1</v>
      </c>
    </row>
    <row r="201" spans="1:7" ht="15.75" x14ac:dyDescent="0.25">
      <c r="A201" s="44">
        <v>5</v>
      </c>
      <c r="B201" s="35" t="s">
        <v>91</v>
      </c>
      <c r="C201" s="36">
        <v>13192.22</v>
      </c>
      <c r="D201" s="36">
        <v>13192.22</v>
      </c>
      <c r="E201" s="37">
        <v>1</v>
      </c>
      <c r="F201" s="36">
        <v>13192.22</v>
      </c>
      <c r="G201" s="37">
        <v>1</v>
      </c>
    </row>
    <row r="202" spans="1:7" ht="15.75" x14ac:dyDescent="0.25">
      <c r="A202" s="44">
        <v>6</v>
      </c>
      <c r="B202" s="35" t="s">
        <v>92</v>
      </c>
      <c r="C202" s="36">
        <v>206700</v>
      </c>
      <c r="D202" s="36">
        <v>206700</v>
      </c>
      <c r="E202" s="37">
        <v>1</v>
      </c>
      <c r="F202" s="36">
        <v>206700</v>
      </c>
      <c r="G202" s="37">
        <v>1</v>
      </c>
    </row>
    <row r="203" spans="1:7" ht="15.75" x14ac:dyDescent="0.25">
      <c r="A203" s="44">
        <v>7</v>
      </c>
      <c r="B203" s="35" t="s">
        <v>93</v>
      </c>
      <c r="C203" s="36">
        <v>14400</v>
      </c>
      <c r="D203" s="36">
        <v>14400</v>
      </c>
      <c r="E203" s="37">
        <v>1</v>
      </c>
      <c r="F203" s="36">
        <v>14400</v>
      </c>
      <c r="G203" s="37">
        <v>1</v>
      </c>
    </row>
    <row r="204" spans="1:7" ht="15.75" x14ac:dyDescent="0.25">
      <c r="A204" s="44">
        <v>8</v>
      </c>
      <c r="B204" s="35" t="s">
        <v>94</v>
      </c>
      <c r="C204" s="36">
        <v>3094</v>
      </c>
      <c r="D204" s="36">
        <v>3094</v>
      </c>
      <c r="E204" s="37">
        <v>1</v>
      </c>
      <c r="F204" s="36">
        <v>3094</v>
      </c>
      <c r="G204" s="37">
        <v>1</v>
      </c>
    </row>
    <row r="205" spans="1:7" ht="15.75" x14ac:dyDescent="0.25">
      <c r="A205" s="44">
        <v>9</v>
      </c>
      <c r="B205" s="35" t="s">
        <v>95</v>
      </c>
      <c r="C205" s="36">
        <v>93923.02</v>
      </c>
      <c r="D205" s="36">
        <v>93923.02</v>
      </c>
      <c r="E205" s="37">
        <v>1</v>
      </c>
      <c r="F205" s="36">
        <v>93923.02</v>
      </c>
      <c r="G205" s="37">
        <v>1</v>
      </c>
    </row>
    <row r="206" spans="1:7" ht="15.75" x14ac:dyDescent="0.25">
      <c r="A206" s="44">
        <v>10</v>
      </c>
      <c r="B206" s="35" t="s">
        <v>99</v>
      </c>
      <c r="C206" s="36">
        <v>1225000</v>
      </c>
      <c r="D206" s="36">
        <v>1101542.3899999999</v>
      </c>
      <c r="E206" s="37">
        <v>0.89921799999999996</v>
      </c>
      <c r="F206" s="36">
        <v>1089235.46</v>
      </c>
      <c r="G206" s="37">
        <v>0.88917199999999996</v>
      </c>
    </row>
    <row r="207" spans="1:7" ht="15.75" x14ac:dyDescent="0.25">
      <c r="A207" s="44">
        <v>11</v>
      </c>
      <c r="B207" s="35" t="s">
        <v>54</v>
      </c>
      <c r="C207" s="36">
        <v>179273.9</v>
      </c>
      <c r="D207" s="36">
        <v>115914.42</v>
      </c>
      <c r="E207" s="37">
        <v>0.64657699999999996</v>
      </c>
      <c r="F207" s="36">
        <v>107014.42</v>
      </c>
      <c r="G207" s="37">
        <v>0.59693300000000005</v>
      </c>
    </row>
    <row r="208" spans="1:7" ht="15.75" x14ac:dyDescent="0.25">
      <c r="A208" s="44">
        <v>12</v>
      </c>
      <c r="B208" s="35" t="s">
        <v>49</v>
      </c>
      <c r="C208" s="36">
        <v>29637812</v>
      </c>
      <c r="D208" s="36">
        <v>14262105.02</v>
      </c>
      <c r="E208" s="37">
        <v>0.481213</v>
      </c>
      <c r="F208" s="36">
        <v>14262105.02</v>
      </c>
      <c r="G208" s="37">
        <v>0.481213</v>
      </c>
    </row>
    <row r="209" spans="1:7" ht="15.75" x14ac:dyDescent="0.25">
      <c r="A209" s="44">
        <v>13</v>
      </c>
      <c r="B209" s="35" t="s">
        <v>80</v>
      </c>
      <c r="C209" s="36">
        <v>6795000</v>
      </c>
      <c r="D209" s="36">
        <v>4049912.87</v>
      </c>
      <c r="E209" s="37">
        <v>0.59601400000000004</v>
      </c>
      <c r="F209" s="36">
        <v>3077557.08</v>
      </c>
      <c r="G209" s="37">
        <v>0.45291500000000001</v>
      </c>
    </row>
    <row r="210" spans="1:7" ht="15.75" x14ac:dyDescent="0.25">
      <c r="A210" s="44">
        <v>14</v>
      </c>
      <c r="B210" s="35" t="s">
        <v>45</v>
      </c>
      <c r="C210" s="36">
        <v>23998985.77</v>
      </c>
      <c r="D210" s="36">
        <v>14487305.060000001</v>
      </c>
      <c r="E210" s="37">
        <v>0.60366299999999995</v>
      </c>
      <c r="F210" s="36">
        <v>9309804.9100000001</v>
      </c>
      <c r="G210" s="37">
        <v>0.38792500000000002</v>
      </c>
    </row>
    <row r="211" spans="1:7" ht="15.75" x14ac:dyDescent="0.25">
      <c r="A211" s="44">
        <v>15</v>
      </c>
      <c r="B211" s="35" t="s">
        <v>96</v>
      </c>
      <c r="C211" s="36">
        <v>180000</v>
      </c>
      <c r="D211" s="36">
        <v>84068.91</v>
      </c>
      <c r="E211" s="37">
        <v>0.46704899999999999</v>
      </c>
      <c r="F211" s="36">
        <v>67239.570000000007</v>
      </c>
      <c r="G211" s="37">
        <v>0.37355300000000002</v>
      </c>
    </row>
    <row r="212" spans="1:7" ht="15.75" x14ac:dyDescent="0.25">
      <c r="A212" s="44">
        <v>16</v>
      </c>
      <c r="B212" s="35" t="s">
        <v>69</v>
      </c>
      <c r="C212" s="36">
        <v>152216409.05000001</v>
      </c>
      <c r="D212" s="36">
        <v>95924041.530000001</v>
      </c>
      <c r="E212" s="37">
        <v>0.63018200000000002</v>
      </c>
      <c r="F212" s="36">
        <v>52475023.060000002</v>
      </c>
      <c r="G212" s="37">
        <v>0.34473999999999999</v>
      </c>
    </row>
    <row r="213" spans="1:7" ht="15.75" x14ac:dyDescent="0.25">
      <c r="A213" s="44">
        <v>17</v>
      </c>
      <c r="B213" s="35" t="s">
        <v>81</v>
      </c>
      <c r="C213" s="36">
        <v>5023406.87</v>
      </c>
      <c r="D213" s="36">
        <v>1807725.2</v>
      </c>
      <c r="E213" s="37">
        <v>0.35986000000000001</v>
      </c>
      <c r="F213" s="36">
        <v>1708825.2</v>
      </c>
      <c r="G213" s="37">
        <v>0.340173</v>
      </c>
    </row>
    <row r="214" spans="1:7" ht="15.75" x14ac:dyDescent="0.25">
      <c r="A214" s="44">
        <v>18</v>
      </c>
      <c r="B214" s="35" t="s">
        <v>46</v>
      </c>
      <c r="C214" s="36">
        <v>73263764.909999996</v>
      </c>
      <c r="D214" s="36">
        <v>59592391.5</v>
      </c>
      <c r="E214" s="37">
        <v>0.81339499999999998</v>
      </c>
      <c r="F214" s="36">
        <v>24520843.969999999</v>
      </c>
      <c r="G214" s="37">
        <v>0.33469300000000002</v>
      </c>
    </row>
    <row r="215" spans="1:7" ht="15.75" x14ac:dyDescent="0.25">
      <c r="A215" s="44">
        <v>19</v>
      </c>
      <c r="B215" s="35" t="s">
        <v>71</v>
      </c>
      <c r="C215" s="36">
        <v>73439308.329999998</v>
      </c>
      <c r="D215" s="36">
        <v>49755899.359999999</v>
      </c>
      <c r="E215" s="37">
        <v>0.67750999999999995</v>
      </c>
      <c r="F215" s="36">
        <v>22555459.530000001</v>
      </c>
      <c r="G215" s="37">
        <v>0.30713099999999999</v>
      </c>
    </row>
    <row r="216" spans="1:7" ht="15.75" x14ac:dyDescent="0.25">
      <c r="A216" s="44">
        <v>20</v>
      </c>
      <c r="B216" s="35" t="s">
        <v>74</v>
      </c>
      <c r="C216" s="36">
        <v>1428328.51</v>
      </c>
      <c r="D216" s="36">
        <v>867941.54</v>
      </c>
      <c r="E216" s="37">
        <v>0.60766200000000004</v>
      </c>
      <c r="F216" s="36">
        <v>430592.36</v>
      </c>
      <c r="G216" s="37">
        <v>0.30146600000000001</v>
      </c>
    </row>
    <row r="217" spans="1:7" ht="15.75" x14ac:dyDescent="0.25">
      <c r="A217" s="44">
        <v>21</v>
      </c>
      <c r="B217" s="35" t="s">
        <v>76</v>
      </c>
      <c r="C217" s="36">
        <v>1393825.71</v>
      </c>
      <c r="D217" s="36">
        <v>696461.28</v>
      </c>
      <c r="E217" s="37">
        <v>0.49967600000000001</v>
      </c>
      <c r="F217" s="36">
        <v>417824.13</v>
      </c>
      <c r="G217" s="37">
        <v>0.29976799999999998</v>
      </c>
    </row>
    <row r="218" spans="1:7" ht="15.75" x14ac:dyDescent="0.25">
      <c r="A218" s="44">
        <v>22</v>
      </c>
      <c r="B218" s="35" t="s">
        <v>55</v>
      </c>
      <c r="C218" s="36">
        <v>19296134.640000001</v>
      </c>
      <c r="D218" s="36">
        <v>13690925.09</v>
      </c>
      <c r="E218" s="37">
        <v>0.70951600000000004</v>
      </c>
      <c r="F218" s="36">
        <v>5417041.75</v>
      </c>
      <c r="G218" s="37">
        <v>0.28073199999999998</v>
      </c>
    </row>
    <row r="219" spans="1:7" ht="15.75" x14ac:dyDescent="0.25">
      <c r="A219" s="44">
        <v>23</v>
      </c>
      <c r="B219" s="35" t="s">
        <v>70</v>
      </c>
      <c r="C219" s="36">
        <v>54998500.479999997</v>
      </c>
      <c r="D219" s="36">
        <v>22584685.09</v>
      </c>
      <c r="E219" s="37">
        <v>0.41064200000000001</v>
      </c>
      <c r="F219" s="36">
        <v>15195337.279999999</v>
      </c>
      <c r="G219" s="37">
        <v>0.27628599999999998</v>
      </c>
    </row>
    <row r="220" spans="1:7" ht="15.75" x14ac:dyDescent="0.25">
      <c r="A220" s="44">
        <v>24</v>
      </c>
      <c r="B220" s="35" t="s">
        <v>44</v>
      </c>
      <c r="C220" s="36">
        <v>12392580.35</v>
      </c>
      <c r="D220" s="36">
        <v>3691116.17</v>
      </c>
      <c r="E220" s="37">
        <v>0.29784899999999997</v>
      </c>
      <c r="F220" s="36">
        <v>3317172.42</v>
      </c>
      <c r="G220" s="37">
        <v>0.26767400000000002</v>
      </c>
    </row>
    <row r="221" spans="1:7" ht="15.75" x14ac:dyDescent="0.25">
      <c r="A221" s="44">
        <v>25</v>
      </c>
      <c r="B221" s="35" t="s">
        <v>68</v>
      </c>
      <c r="C221" s="36">
        <v>13783394.49</v>
      </c>
      <c r="D221" s="36">
        <v>8355458.3700000001</v>
      </c>
      <c r="E221" s="37">
        <v>0.60619699999999999</v>
      </c>
      <c r="F221" s="36">
        <v>3410406.91</v>
      </c>
      <c r="G221" s="37">
        <v>0.24742900000000001</v>
      </c>
    </row>
    <row r="222" spans="1:7" ht="15.75" x14ac:dyDescent="0.25">
      <c r="A222" s="44">
        <v>26</v>
      </c>
      <c r="B222" s="35" t="s">
        <v>101</v>
      </c>
      <c r="C222" s="36">
        <v>1184772.3700000001</v>
      </c>
      <c r="D222" s="36">
        <v>299296</v>
      </c>
      <c r="E222" s="37">
        <v>0.25261899999999998</v>
      </c>
      <c r="F222" s="36">
        <v>291496</v>
      </c>
      <c r="G222" s="37">
        <v>0.246035</v>
      </c>
    </row>
    <row r="223" spans="1:7" ht="15.75" x14ac:dyDescent="0.25">
      <c r="A223" s="44">
        <v>27</v>
      </c>
      <c r="B223" s="35" t="s">
        <v>97</v>
      </c>
      <c r="C223" s="36">
        <v>14321007.689999999</v>
      </c>
      <c r="D223" s="36">
        <v>8071384.3499999996</v>
      </c>
      <c r="E223" s="37">
        <v>0.56360399999999999</v>
      </c>
      <c r="F223" s="36">
        <v>3432190.4</v>
      </c>
      <c r="G223" s="37">
        <v>0.23966100000000001</v>
      </c>
    </row>
    <row r="224" spans="1:7" ht="15.75" x14ac:dyDescent="0.25">
      <c r="A224" s="44">
        <v>28</v>
      </c>
      <c r="B224" s="35" t="s">
        <v>65</v>
      </c>
      <c r="C224" s="36">
        <v>6184567.8799999999</v>
      </c>
      <c r="D224" s="36">
        <v>2220987.34</v>
      </c>
      <c r="E224" s="37">
        <v>0.35911799999999999</v>
      </c>
      <c r="F224" s="36">
        <v>1454573.26</v>
      </c>
      <c r="G224" s="37">
        <v>0.23519399999999999</v>
      </c>
    </row>
    <row r="225" spans="1:7" ht="15.75" x14ac:dyDescent="0.25">
      <c r="A225" s="44">
        <v>29</v>
      </c>
      <c r="B225" s="35" t="s">
        <v>64</v>
      </c>
      <c r="C225" s="36">
        <v>7560859.5999999996</v>
      </c>
      <c r="D225" s="36">
        <v>2430781.54</v>
      </c>
      <c r="E225" s="37">
        <v>0.32149499999999998</v>
      </c>
      <c r="F225" s="36">
        <v>1668751.69</v>
      </c>
      <c r="G225" s="37">
        <v>0.22070899999999999</v>
      </c>
    </row>
    <row r="226" spans="1:7" ht="15.75" x14ac:dyDescent="0.25">
      <c r="A226" s="44">
        <v>30</v>
      </c>
      <c r="B226" s="35" t="s">
        <v>105</v>
      </c>
      <c r="C226" s="36">
        <v>1500000</v>
      </c>
      <c r="D226" s="36">
        <v>423961.4</v>
      </c>
      <c r="E226" s="37">
        <v>0.28264099999999998</v>
      </c>
      <c r="F226" s="36">
        <v>303867.84000000003</v>
      </c>
      <c r="G226" s="37">
        <v>0.20257900000000001</v>
      </c>
    </row>
    <row r="227" spans="1:7" ht="15.75" x14ac:dyDescent="0.25">
      <c r="A227" s="44">
        <v>31</v>
      </c>
      <c r="B227" s="35" t="s">
        <v>60</v>
      </c>
      <c r="C227" s="36">
        <v>2012146.77</v>
      </c>
      <c r="D227" s="36">
        <v>1097765.07</v>
      </c>
      <c r="E227" s="37">
        <v>0.54556899999999997</v>
      </c>
      <c r="F227" s="36">
        <v>379601.03</v>
      </c>
      <c r="G227" s="37">
        <v>0.18865499999999999</v>
      </c>
    </row>
    <row r="228" spans="1:7" ht="15.75" x14ac:dyDescent="0.25">
      <c r="A228" s="44">
        <v>32</v>
      </c>
      <c r="B228" s="35" t="s">
        <v>77</v>
      </c>
      <c r="C228" s="36">
        <v>1128230</v>
      </c>
      <c r="D228" s="36">
        <v>405671</v>
      </c>
      <c r="E228" s="37">
        <v>0.35956399999999999</v>
      </c>
      <c r="F228" s="36">
        <v>209000.6</v>
      </c>
      <c r="G228" s="37">
        <v>0.18524599999999999</v>
      </c>
    </row>
    <row r="229" spans="1:7" ht="15.75" x14ac:dyDescent="0.25">
      <c r="A229" s="44">
        <v>33</v>
      </c>
      <c r="B229" s="35" t="s">
        <v>112</v>
      </c>
      <c r="C229" s="36">
        <v>6729700.0099999998</v>
      </c>
      <c r="D229" s="36">
        <v>1742060.13</v>
      </c>
      <c r="E229" s="37">
        <v>0.25886100000000001</v>
      </c>
      <c r="F229" s="36">
        <v>1194673.3600000001</v>
      </c>
      <c r="G229" s="37">
        <v>0.17752299999999999</v>
      </c>
    </row>
    <row r="230" spans="1:7" ht="15.75" x14ac:dyDescent="0.25">
      <c r="A230" s="44">
        <v>34</v>
      </c>
      <c r="B230" s="35" t="s">
        <v>107</v>
      </c>
      <c r="C230" s="36">
        <v>18863369.140000001</v>
      </c>
      <c r="D230" s="36">
        <v>7177127.6600000001</v>
      </c>
      <c r="E230" s="37">
        <v>0.38047999999999998</v>
      </c>
      <c r="F230" s="36">
        <v>3258594.63</v>
      </c>
      <c r="G230" s="37">
        <v>0.17274700000000001</v>
      </c>
    </row>
    <row r="231" spans="1:7" ht="15.75" x14ac:dyDescent="0.25">
      <c r="A231" s="44">
        <v>35</v>
      </c>
      <c r="B231" s="35" t="s">
        <v>82</v>
      </c>
      <c r="C231" s="36">
        <v>10531566.42</v>
      </c>
      <c r="D231" s="36">
        <v>2232009</v>
      </c>
      <c r="E231" s="37">
        <v>0.21193500000000001</v>
      </c>
      <c r="F231" s="36">
        <v>1812577</v>
      </c>
      <c r="G231" s="37">
        <v>0.17210900000000001</v>
      </c>
    </row>
    <row r="232" spans="1:7" ht="15.75" x14ac:dyDescent="0.25">
      <c r="A232" s="44">
        <v>36</v>
      </c>
      <c r="B232" s="35" t="s">
        <v>72</v>
      </c>
      <c r="C232" s="36">
        <v>109598709.73</v>
      </c>
      <c r="D232" s="36">
        <v>66337533.659999996</v>
      </c>
      <c r="E232" s="37">
        <v>0.60527699999999995</v>
      </c>
      <c r="F232" s="36">
        <v>18795288.609999999</v>
      </c>
      <c r="G232" s="37">
        <v>0.17149200000000001</v>
      </c>
    </row>
    <row r="233" spans="1:7" ht="15.75" x14ac:dyDescent="0.25">
      <c r="A233" s="44">
        <v>37</v>
      </c>
      <c r="B233" s="35" t="s">
        <v>108</v>
      </c>
      <c r="C233" s="36">
        <v>287500</v>
      </c>
      <c r="D233" s="36">
        <v>177463.88</v>
      </c>
      <c r="E233" s="37">
        <v>0.61726599999999998</v>
      </c>
      <c r="F233" s="36">
        <v>48960.6</v>
      </c>
      <c r="G233" s="37">
        <v>0.170298</v>
      </c>
    </row>
    <row r="234" spans="1:7" ht="15.75" x14ac:dyDescent="0.25">
      <c r="A234" s="44">
        <v>38</v>
      </c>
      <c r="B234" s="35" t="s">
        <v>114</v>
      </c>
      <c r="C234" s="36">
        <v>250000</v>
      </c>
      <c r="D234" s="36">
        <v>46726.9</v>
      </c>
      <c r="E234" s="37">
        <v>0.18690799999999999</v>
      </c>
      <c r="F234" s="36">
        <v>39766.9</v>
      </c>
      <c r="G234" s="37">
        <v>0.15906799999999999</v>
      </c>
    </row>
    <row r="235" spans="1:7" ht="15.75" x14ac:dyDescent="0.25">
      <c r="A235" s="44">
        <v>39</v>
      </c>
      <c r="B235" s="35" t="s">
        <v>75</v>
      </c>
      <c r="C235" s="36">
        <v>1485269.63</v>
      </c>
      <c r="D235" s="36">
        <v>525396.22</v>
      </c>
      <c r="E235" s="37">
        <v>0.353738</v>
      </c>
      <c r="F235" s="36">
        <v>230570.12</v>
      </c>
      <c r="G235" s="37">
        <v>0.15523799999999999</v>
      </c>
    </row>
    <row r="236" spans="1:7" ht="15.75" x14ac:dyDescent="0.25">
      <c r="A236" s="44">
        <v>40</v>
      </c>
      <c r="B236" s="35" t="s">
        <v>53</v>
      </c>
      <c r="C236" s="36">
        <v>300000</v>
      </c>
      <c r="D236" s="36">
        <v>99833.33</v>
      </c>
      <c r="E236" s="37">
        <v>0.33277800000000002</v>
      </c>
      <c r="F236" s="36">
        <v>45583.33</v>
      </c>
      <c r="G236" s="37">
        <v>0.151944</v>
      </c>
    </row>
    <row r="237" spans="1:7" ht="15.75" x14ac:dyDescent="0.25">
      <c r="A237" s="44">
        <v>41</v>
      </c>
      <c r="B237" s="35" t="s">
        <v>102</v>
      </c>
      <c r="C237" s="36">
        <v>16535856.73</v>
      </c>
      <c r="D237" s="36">
        <v>6896327.5099999998</v>
      </c>
      <c r="E237" s="37">
        <v>0.41705300000000001</v>
      </c>
      <c r="F237" s="36">
        <v>2479916.56</v>
      </c>
      <c r="G237" s="37">
        <v>0.14997199999999999</v>
      </c>
    </row>
    <row r="238" spans="1:7" ht="15.75" x14ac:dyDescent="0.25">
      <c r="A238" s="44">
        <v>42</v>
      </c>
      <c r="B238" s="35" t="s">
        <v>63</v>
      </c>
      <c r="C238" s="36">
        <v>2257987.9</v>
      </c>
      <c r="D238" s="36">
        <v>1063243.58</v>
      </c>
      <c r="E238" s="37">
        <v>0.47088099999999999</v>
      </c>
      <c r="F238" s="36">
        <v>329372.39</v>
      </c>
      <c r="G238" s="37">
        <v>0.14587</v>
      </c>
    </row>
    <row r="239" spans="1:7" ht="15.75" x14ac:dyDescent="0.25">
      <c r="A239" s="44">
        <v>43</v>
      </c>
      <c r="B239" s="35" t="s">
        <v>47</v>
      </c>
      <c r="C239" s="36">
        <v>997690.12</v>
      </c>
      <c r="D239" s="36">
        <v>368950.55</v>
      </c>
      <c r="E239" s="37">
        <v>0.36980499999999999</v>
      </c>
      <c r="F239" s="36">
        <v>142496.76</v>
      </c>
      <c r="G239" s="37">
        <v>0.14282700000000001</v>
      </c>
    </row>
    <row r="240" spans="1:7" ht="15.75" x14ac:dyDescent="0.25">
      <c r="A240" s="44">
        <v>44</v>
      </c>
      <c r="B240" s="35" t="s">
        <v>115</v>
      </c>
      <c r="C240" s="36">
        <v>500000</v>
      </c>
      <c r="D240" s="36">
        <v>113635</v>
      </c>
      <c r="E240" s="37">
        <v>0.22727</v>
      </c>
      <c r="F240" s="36">
        <v>64332</v>
      </c>
      <c r="G240" s="37">
        <v>0.128664</v>
      </c>
    </row>
    <row r="241" spans="1:7" ht="15.75" x14ac:dyDescent="0.25">
      <c r="A241" s="44">
        <v>45</v>
      </c>
      <c r="B241" s="35" t="s">
        <v>117</v>
      </c>
      <c r="C241" s="36">
        <v>4572978.3899999997</v>
      </c>
      <c r="D241" s="36">
        <v>1637013.4</v>
      </c>
      <c r="E241" s="37">
        <v>0.35797499999999999</v>
      </c>
      <c r="F241" s="36">
        <v>471847.63</v>
      </c>
      <c r="G241" s="37">
        <v>0.103182</v>
      </c>
    </row>
    <row r="242" spans="1:7" ht="15.75" x14ac:dyDescent="0.25">
      <c r="A242" s="44">
        <v>46</v>
      </c>
      <c r="B242" s="35" t="s">
        <v>61</v>
      </c>
      <c r="C242" s="36">
        <v>1495442</v>
      </c>
      <c r="D242" s="36">
        <v>572264.93999999994</v>
      </c>
      <c r="E242" s="37">
        <v>0.38267299999999999</v>
      </c>
      <c r="F242" s="36">
        <v>153568.74</v>
      </c>
      <c r="G242" s="37">
        <v>0.102691</v>
      </c>
    </row>
    <row r="243" spans="1:7" ht="15.75" x14ac:dyDescent="0.25">
      <c r="A243" s="44">
        <v>47</v>
      </c>
      <c r="B243" s="35" t="s">
        <v>120</v>
      </c>
      <c r="C243" s="36">
        <v>6192548.1600000001</v>
      </c>
      <c r="D243" s="36">
        <v>2736439.98</v>
      </c>
      <c r="E243" s="37">
        <v>0.44189200000000001</v>
      </c>
      <c r="F243" s="36">
        <v>601669.56000000006</v>
      </c>
      <c r="G243" s="37">
        <v>9.7159999999999996E-2</v>
      </c>
    </row>
    <row r="244" spans="1:7" ht="15.75" x14ac:dyDescent="0.25">
      <c r="A244" s="44">
        <v>48</v>
      </c>
      <c r="B244" s="35" t="s">
        <v>100</v>
      </c>
      <c r="C244" s="36">
        <v>39098146.509999998</v>
      </c>
      <c r="D244" s="36">
        <v>14300694.32</v>
      </c>
      <c r="E244" s="37">
        <v>0.36576399999999998</v>
      </c>
      <c r="F244" s="36">
        <v>3098909.06</v>
      </c>
      <c r="G244" s="37">
        <v>7.9259999999999997E-2</v>
      </c>
    </row>
    <row r="245" spans="1:7" ht="15.75" x14ac:dyDescent="0.25">
      <c r="A245" s="44">
        <v>49</v>
      </c>
      <c r="B245" s="35" t="s">
        <v>118</v>
      </c>
      <c r="C245" s="36">
        <v>3518688.61</v>
      </c>
      <c r="D245" s="36">
        <v>839397.32</v>
      </c>
      <c r="E245" s="37">
        <v>0.23855399999999999</v>
      </c>
      <c r="F245" s="36">
        <v>278680.28999999998</v>
      </c>
      <c r="G245" s="37">
        <v>7.9200000000000007E-2</v>
      </c>
    </row>
    <row r="246" spans="1:7" ht="15.75" x14ac:dyDescent="0.25">
      <c r="A246" s="44">
        <v>50</v>
      </c>
      <c r="B246" s="35" t="s">
        <v>48</v>
      </c>
      <c r="C246" s="36">
        <v>2800000</v>
      </c>
      <c r="D246" s="36">
        <v>1324464.97</v>
      </c>
      <c r="E246" s="37">
        <v>0.47302300000000003</v>
      </c>
      <c r="F246" s="36">
        <v>213369.45</v>
      </c>
      <c r="G246" s="37">
        <v>7.6203000000000007E-2</v>
      </c>
    </row>
    <row r="247" spans="1:7" ht="15.75" x14ac:dyDescent="0.25">
      <c r="A247" s="44">
        <v>51</v>
      </c>
      <c r="B247" s="35" t="s">
        <v>62</v>
      </c>
      <c r="C247" s="36">
        <v>1000000</v>
      </c>
      <c r="D247" s="36">
        <v>75679.960000000006</v>
      </c>
      <c r="E247" s="37">
        <v>7.5679999999999997E-2</v>
      </c>
      <c r="F247" s="36">
        <v>75679.960000000006</v>
      </c>
      <c r="G247" s="37">
        <v>7.5679999999999997E-2</v>
      </c>
    </row>
    <row r="248" spans="1:7" ht="15.75" x14ac:dyDescent="0.25">
      <c r="A248" s="44">
        <v>52</v>
      </c>
      <c r="B248" s="35" t="s">
        <v>109</v>
      </c>
      <c r="C248" s="36">
        <v>14340604.58</v>
      </c>
      <c r="D248" s="36">
        <v>3122863.47</v>
      </c>
      <c r="E248" s="37">
        <v>0.21776400000000001</v>
      </c>
      <c r="F248" s="36">
        <v>976835.24</v>
      </c>
      <c r="G248" s="37">
        <v>6.8116999999999997E-2</v>
      </c>
    </row>
    <row r="249" spans="1:7" ht="15.75" x14ac:dyDescent="0.25">
      <c r="A249" s="44">
        <v>53</v>
      </c>
      <c r="B249" s="35" t="s">
        <v>121</v>
      </c>
      <c r="C249" s="36">
        <v>4227567.4000000004</v>
      </c>
      <c r="D249" s="36">
        <v>399656.49</v>
      </c>
      <c r="E249" s="37">
        <v>9.4535999999999995E-2</v>
      </c>
      <c r="F249" s="36">
        <v>260912.24</v>
      </c>
      <c r="G249" s="37">
        <v>6.1717000000000001E-2</v>
      </c>
    </row>
    <row r="250" spans="1:7" ht="15.75" x14ac:dyDescent="0.25">
      <c r="A250" s="44">
        <v>54</v>
      </c>
      <c r="B250" s="35" t="s">
        <v>66</v>
      </c>
      <c r="C250" s="36">
        <v>713645</v>
      </c>
      <c r="D250" s="36">
        <v>59460</v>
      </c>
      <c r="E250" s="37">
        <v>8.3319000000000004E-2</v>
      </c>
      <c r="F250" s="36">
        <v>41970</v>
      </c>
      <c r="G250" s="37">
        <v>5.8811000000000002E-2</v>
      </c>
    </row>
    <row r="251" spans="1:7" ht="15.75" x14ac:dyDescent="0.25">
      <c r="A251" s="44">
        <v>55</v>
      </c>
      <c r="B251" s="35" t="s">
        <v>126</v>
      </c>
      <c r="C251" s="36">
        <v>5916223.79</v>
      </c>
      <c r="D251" s="36">
        <v>521250.78</v>
      </c>
      <c r="E251" s="37">
        <v>8.8105000000000003E-2</v>
      </c>
      <c r="F251" s="36">
        <v>236398.72</v>
      </c>
      <c r="G251" s="37">
        <v>3.9958E-2</v>
      </c>
    </row>
    <row r="252" spans="1:7" ht="15.75" x14ac:dyDescent="0.25">
      <c r="A252" s="44">
        <v>56</v>
      </c>
      <c r="B252" s="35" t="s">
        <v>110</v>
      </c>
      <c r="C252" s="36">
        <v>852154.55</v>
      </c>
      <c r="D252" s="36">
        <v>70553.75</v>
      </c>
      <c r="E252" s="37">
        <v>8.2794999999999994E-2</v>
      </c>
      <c r="F252" s="36">
        <v>33773.75</v>
      </c>
      <c r="G252" s="37">
        <v>3.9633000000000002E-2</v>
      </c>
    </row>
    <row r="253" spans="1:7" ht="15.75" x14ac:dyDescent="0.25">
      <c r="A253" s="44">
        <v>57</v>
      </c>
      <c r="B253" s="35" t="s">
        <v>119</v>
      </c>
      <c r="C253" s="36">
        <v>4909755.92</v>
      </c>
      <c r="D253" s="36">
        <v>1021428.13</v>
      </c>
      <c r="E253" s="37">
        <v>0.208041</v>
      </c>
      <c r="F253" s="36">
        <v>190938.7</v>
      </c>
      <c r="G253" s="37">
        <v>3.8890000000000001E-2</v>
      </c>
    </row>
    <row r="254" spans="1:7" ht="15.75" x14ac:dyDescent="0.25">
      <c r="A254" s="44">
        <v>58</v>
      </c>
      <c r="B254" s="35" t="s">
        <v>122</v>
      </c>
      <c r="C254" s="36">
        <v>1232207.3799999999</v>
      </c>
      <c r="D254" s="36">
        <v>61809.62</v>
      </c>
      <c r="E254" s="37">
        <v>5.0161999999999998E-2</v>
      </c>
      <c r="F254" s="36">
        <v>37048.620000000003</v>
      </c>
      <c r="G254" s="37">
        <v>3.0067E-2</v>
      </c>
    </row>
    <row r="255" spans="1:7" ht="15.75" x14ac:dyDescent="0.25">
      <c r="A255" s="44">
        <v>59</v>
      </c>
      <c r="B255" s="35" t="s">
        <v>78</v>
      </c>
      <c r="C255" s="36">
        <v>875805.85</v>
      </c>
      <c r="D255" s="36">
        <v>209252.66</v>
      </c>
      <c r="E255" s="37">
        <v>0.238926</v>
      </c>
      <c r="F255" s="36">
        <v>21513.19</v>
      </c>
      <c r="G255" s="37">
        <v>2.4563999999999999E-2</v>
      </c>
    </row>
    <row r="256" spans="1:7" ht="15.75" x14ac:dyDescent="0.25">
      <c r="A256" s="44">
        <v>60</v>
      </c>
      <c r="B256" s="35" t="s">
        <v>125</v>
      </c>
      <c r="C256" s="36">
        <v>5913103.3200000003</v>
      </c>
      <c r="D256" s="36">
        <v>1388744.07</v>
      </c>
      <c r="E256" s="37">
        <v>0.23485900000000001</v>
      </c>
      <c r="F256" s="36">
        <v>126633.32</v>
      </c>
      <c r="G256" s="37">
        <v>2.1416000000000001E-2</v>
      </c>
    </row>
    <row r="257" spans="1:7" ht="15.75" x14ac:dyDescent="0.25">
      <c r="A257" s="44">
        <v>61</v>
      </c>
      <c r="B257" s="35" t="s">
        <v>123</v>
      </c>
      <c r="C257" s="36">
        <v>3786322.4</v>
      </c>
      <c r="D257" s="36">
        <v>392219</v>
      </c>
      <c r="E257" s="37">
        <v>0.103588</v>
      </c>
      <c r="F257" s="36">
        <v>71805.55</v>
      </c>
      <c r="G257" s="37">
        <v>1.8964000000000002E-2</v>
      </c>
    </row>
    <row r="258" spans="1:7" ht="15.75" x14ac:dyDescent="0.25">
      <c r="A258" s="44">
        <v>62</v>
      </c>
      <c r="B258" s="35" t="s">
        <v>124</v>
      </c>
      <c r="C258" s="36">
        <v>5006534.1500000004</v>
      </c>
      <c r="D258" s="36">
        <v>661948.75</v>
      </c>
      <c r="E258" s="37">
        <v>0.132217</v>
      </c>
      <c r="F258" s="36">
        <v>94774.89</v>
      </c>
      <c r="G258" s="37">
        <v>1.8929999999999999E-2</v>
      </c>
    </row>
    <row r="259" spans="1:7" ht="15.75" x14ac:dyDescent="0.25">
      <c r="A259" s="44">
        <v>63</v>
      </c>
      <c r="B259" s="35" t="s">
        <v>127</v>
      </c>
      <c r="C259" s="36">
        <v>1911851.78</v>
      </c>
      <c r="D259" s="36">
        <v>97087.9</v>
      </c>
      <c r="E259" s="37">
        <v>5.0782000000000001E-2</v>
      </c>
      <c r="F259" s="36">
        <v>34946.699999999997</v>
      </c>
      <c r="G259" s="37">
        <v>1.8279E-2</v>
      </c>
    </row>
    <row r="260" spans="1:7" ht="15.75" x14ac:dyDescent="0.25">
      <c r="A260" s="44">
        <v>64</v>
      </c>
      <c r="B260" s="35" t="s">
        <v>50</v>
      </c>
      <c r="C260" s="36">
        <v>362188</v>
      </c>
      <c r="D260" s="36">
        <v>16572</v>
      </c>
      <c r="E260" s="37">
        <v>4.5754999999999997E-2</v>
      </c>
      <c r="F260" s="36">
        <v>4119</v>
      </c>
      <c r="G260" s="37">
        <v>1.1372999999999999E-2</v>
      </c>
    </row>
    <row r="261" spans="1:7" ht="15.75" x14ac:dyDescent="0.25">
      <c r="A261" s="44">
        <v>65</v>
      </c>
      <c r="B261" s="35" t="s">
        <v>57</v>
      </c>
      <c r="C261" s="36">
        <v>35000</v>
      </c>
      <c r="D261" s="36">
        <v>0</v>
      </c>
      <c r="E261" s="37">
        <v>0</v>
      </c>
      <c r="F261" s="36">
        <v>0</v>
      </c>
      <c r="G261" s="37">
        <v>0</v>
      </c>
    </row>
    <row r="262" spans="1:7" x14ac:dyDescent="0.25">
      <c r="A262" s="87" t="s">
        <v>128</v>
      </c>
      <c r="B262" s="88"/>
      <c r="C262" s="41">
        <v>780602179.19000006</v>
      </c>
      <c r="D262" s="41">
        <v>422666901.82999998</v>
      </c>
      <c r="E262" s="42">
        <v>0.54146300000000003</v>
      </c>
      <c r="F262" s="41">
        <v>200928943.16</v>
      </c>
      <c r="G262" s="42">
        <v>0.25740200000000002</v>
      </c>
    </row>
    <row r="263" spans="1:7" ht="7.15" customHeight="1" x14ac:dyDescent="0.25"/>
    <row r="266" spans="1:7" ht="15.75" x14ac:dyDescent="0.25">
      <c r="A266" s="43"/>
      <c r="B266" s="43"/>
      <c r="C266" s="43"/>
      <c r="D266" s="43"/>
      <c r="E266" s="43"/>
      <c r="F266" s="43"/>
      <c r="G266" s="43"/>
    </row>
  </sheetData>
  <mergeCells count="32">
    <mergeCell ref="A195:G195"/>
    <mergeCell ref="A262:B262"/>
    <mergeCell ref="A164:B164"/>
    <mergeCell ref="A170:G170"/>
    <mergeCell ref="A171:G171"/>
    <mergeCell ref="A191:B191"/>
    <mergeCell ref="A194:G194"/>
    <mergeCell ref="A91:G91"/>
    <mergeCell ref="A92:G92"/>
    <mergeCell ref="A108:B108"/>
    <mergeCell ref="A114:G114"/>
    <mergeCell ref="A115:G115"/>
    <mergeCell ref="A63:A67"/>
    <mergeCell ref="A68:A72"/>
    <mergeCell ref="A73:A84"/>
    <mergeCell ref="A85:B85"/>
    <mergeCell ref="A90:G90"/>
    <mergeCell ref="A42:A47"/>
    <mergeCell ref="A48:A49"/>
    <mergeCell ref="A50:A57"/>
    <mergeCell ref="A58:A59"/>
    <mergeCell ref="A60:A62"/>
    <mergeCell ref="A9:A14"/>
    <mergeCell ref="A15:A18"/>
    <mergeCell ref="A19:A23"/>
    <mergeCell ref="A24:A29"/>
    <mergeCell ref="A30:A41"/>
    <mergeCell ref="A1:G1"/>
    <mergeCell ref="A2:G2"/>
    <mergeCell ref="A3:G3"/>
    <mergeCell ref="A4:G4"/>
    <mergeCell ref="A6:A8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7" fitToHeight="0" orientation="portrait" r:id="rId1"/>
  <rowBreaks count="5" manualBreakCount="5">
    <brk id="1" max="16383" man="1"/>
    <brk id="87" max="16383" man="1"/>
    <brk id="110" max="16383" man="1"/>
    <brk id="165" max="16383" man="1"/>
    <brk id="19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zoomScaleNormal="100" workbookViewId="0">
      <selection activeCell="A19" sqref="A19"/>
    </sheetView>
  </sheetViews>
  <sheetFormatPr baseColWidth="10" defaultColWidth="0" defaultRowHeight="14.45" customHeight="1" zeroHeight="1" x14ac:dyDescent="0.25"/>
  <cols>
    <col min="1" max="1" width="4.140625" style="46" customWidth="1"/>
    <col min="2" max="2" width="92.5703125" style="68" customWidth="1"/>
    <col min="3" max="3" width="12.7109375" style="47" customWidth="1"/>
    <col min="4" max="4" width="1.28515625" style="47" customWidth="1"/>
    <col min="5" max="5" width="2.140625" style="47" customWidth="1"/>
    <col min="6" max="16384" width="9.140625" style="48" hidden="1"/>
  </cols>
  <sheetData>
    <row r="1" spans="1:4" ht="21" x14ac:dyDescent="0.25">
      <c r="B1" s="94" t="s">
        <v>138</v>
      </c>
      <c r="C1" s="94"/>
      <c r="D1" s="94"/>
    </row>
    <row r="2" spans="1:4" ht="8.25" customHeight="1" x14ac:dyDescent="0.25">
      <c r="A2" s="49"/>
      <c r="B2" s="50"/>
    </row>
    <row r="3" spans="1:4" ht="54" customHeight="1" x14ac:dyDescent="0.25">
      <c r="A3" s="51">
        <v>1</v>
      </c>
      <c r="B3" s="93" t="s">
        <v>139</v>
      </c>
      <c r="C3" s="93"/>
      <c r="D3" s="93"/>
    </row>
    <row r="4" spans="1:4" ht="30.75" customHeight="1" x14ac:dyDescent="0.25">
      <c r="A4" s="51">
        <v>2</v>
      </c>
      <c r="B4" s="92" t="s">
        <v>140</v>
      </c>
      <c r="C4" s="92"/>
      <c r="D4" s="92"/>
    </row>
    <row r="5" spans="1:4" ht="18" customHeight="1" x14ac:dyDescent="0.25">
      <c r="A5" s="51">
        <v>3</v>
      </c>
      <c r="B5" s="93" t="s">
        <v>141</v>
      </c>
      <c r="C5" s="93"/>
      <c r="D5" s="93"/>
    </row>
    <row r="6" spans="1:4" ht="12.75" customHeight="1" x14ac:dyDescent="0.25">
      <c r="A6" s="51"/>
      <c r="B6" s="52" t="s">
        <v>35</v>
      </c>
      <c r="C6" s="53"/>
      <c r="D6" s="54"/>
    </row>
    <row r="7" spans="1:4" ht="12" customHeight="1" x14ac:dyDescent="0.25">
      <c r="A7" s="51"/>
      <c r="B7" s="55" t="s">
        <v>142</v>
      </c>
      <c r="C7" s="56" t="s">
        <v>143</v>
      </c>
      <c r="D7" s="57"/>
    </row>
    <row r="8" spans="1:4" ht="12" customHeight="1" x14ac:dyDescent="0.25">
      <c r="A8" s="51"/>
      <c r="B8" s="58" t="s">
        <v>144</v>
      </c>
      <c r="C8" s="59">
        <v>4261516.01</v>
      </c>
      <c r="D8" s="57"/>
    </row>
    <row r="9" spans="1:4" ht="12" customHeight="1" x14ac:dyDescent="0.25">
      <c r="A9" s="51"/>
      <c r="B9" s="55" t="s">
        <v>128</v>
      </c>
      <c r="C9" s="60">
        <v>4261516.01</v>
      </c>
      <c r="D9" s="57"/>
    </row>
    <row r="10" spans="1:4" ht="4.5" customHeight="1" x14ac:dyDescent="0.25">
      <c r="A10" s="51"/>
      <c r="B10" s="61"/>
      <c r="C10" s="57"/>
      <c r="D10" s="57"/>
    </row>
    <row r="11" spans="1:4" ht="57" customHeight="1" x14ac:dyDescent="0.25">
      <c r="A11" s="51"/>
      <c r="B11" s="93" t="s">
        <v>145</v>
      </c>
      <c r="C11" s="93"/>
      <c r="D11" s="93"/>
    </row>
    <row r="12" spans="1:4" ht="15" x14ac:dyDescent="0.25">
      <c r="A12" s="51"/>
      <c r="B12" s="52" t="s">
        <v>146</v>
      </c>
      <c r="C12" s="53"/>
      <c r="D12" s="57"/>
    </row>
    <row r="13" spans="1:4" ht="12" customHeight="1" x14ac:dyDescent="0.25">
      <c r="A13" s="51"/>
      <c r="B13" s="55" t="s">
        <v>142</v>
      </c>
      <c r="C13" s="56" t="s">
        <v>143</v>
      </c>
      <c r="D13" s="57"/>
    </row>
    <row r="14" spans="1:4" ht="12" customHeight="1" x14ac:dyDescent="0.25">
      <c r="A14" s="62"/>
      <c r="B14" s="58" t="s">
        <v>54</v>
      </c>
      <c r="C14" s="63">
        <v>111610.54</v>
      </c>
      <c r="D14" s="57"/>
    </row>
    <row r="15" spans="1:4" ht="12" customHeight="1" x14ac:dyDescent="0.25">
      <c r="A15" s="62"/>
      <c r="B15" s="55" t="s">
        <v>128</v>
      </c>
      <c r="C15" s="64">
        <v>111610.54</v>
      </c>
      <c r="D15" s="57"/>
    </row>
    <row r="16" spans="1:4" ht="6" customHeight="1" x14ac:dyDescent="0.25">
      <c r="A16" s="62"/>
      <c r="B16" s="65"/>
      <c r="C16" s="57"/>
      <c r="D16" s="57"/>
    </row>
    <row r="17" spans="1:4" ht="33.75" customHeight="1" x14ac:dyDescent="0.25">
      <c r="A17" s="62"/>
      <c r="B17" s="92" t="s">
        <v>147</v>
      </c>
      <c r="C17" s="92"/>
      <c r="D17" s="92"/>
    </row>
    <row r="18" spans="1:4" ht="17.25" customHeight="1" x14ac:dyDescent="0.25">
      <c r="A18" s="62">
        <v>4</v>
      </c>
      <c r="B18" s="93" t="s">
        <v>148</v>
      </c>
      <c r="C18" s="93"/>
      <c r="D18" s="93"/>
    </row>
    <row r="19" spans="1:4" ht="15" x14ac:dyDescent="0.25">
      <c r="A19" s="62"/>
      <c r="B19" s="52" t="s">
        <v>35</v>
      </c>
      <c r="C19" s="53"/>
      <c r="D19" s="57"/>
    </row>
    <row r="20" spans="1:4" ht="15" x14ac:dyDescent="0.25">
      <c r="A20" s="62"/>
      <c r="B20" s="52" t="s">
        <v>149</v>
      </c>
      <c r="C20" s="53"/>
      <c r="D20" s="57"/>
    </row>
    <row r="21" spans="1:4" ht="12" customHeight="1" x14ac:dyDescent="0.25">
      <c r="A21" s="62"/>
      <c r="B21" s="55" t="s">
        <v>142</v>
      </c>
      <c r="C21" s="56" t="s">
        <v>143</v>
      </c>
      <c r="D21" s="57"/>
    </row>
    <row r="22" spans="1:4" ht="12" customHeight="1" x14ac:dyDescent="0.25">
      <c r="A22" s="62"/>
      <c r="B22" s="58" t="s">
        <v>127</v>
      </c>
      <c r="C22" s="66">
        <v>328627.55</v>
      </c>
      <c r="D22" s="57"/>
    </row>
    <row r="23" spans="1:4" ht="12" customHeight="1" x14ac:dyDescent="0.25">
      <c r="A23" s="62"/>
      <c r="B23" s="58" t="s">
        <v>82</v>
      </c>
      <c r="C23" s="66">
        <v>600000</v>
      </c>
      <c r="D23" s="57"/>
    </row>
    <row r="24" spans="1:4" ht="12" customHeight="1" x14ac:dyDescent="0.25">
      <c r="A24" s="62"/>
      <c r="B24" s="58" t="s">
        <v>78</v>
      </c>
      <c r="C24" s="63">
        <v>24934</v>
      </c>
      <c r="D24" s="57"/>
    </row>
    <row r="25" spans="1:4" ht="12" customHeight="1" x14ac:dyDescent="0.25">
      <c r="A25" s="62"/>
      <c r="B25" s="55" t="s">
        <v>128</v>
      </c>
      <c r="C25" s="64">
        <v>953561.55</v>
      </c>
      <c r="D25" s="57"/>
    </row>
    <row r="26" spans="1:4" ht="9" customHeight="1" x14ac:dyDescent="0.25">
      <c r="A26" s="62"/>
      <c r="B26" s="65"/>
      <c r="C26" s="57"/>
      <c r="D26" s="57"/>
    </row>
    <row r="27" spans="1:4" ht="15" customHeight="1" x14ac:dyDescent="0.25">
      <c r="A27" s="62"/>
      <c r="B27" s="67" t="s">
        <v>150</v>
      </c>
      <c r="C27" s="57"/>
      <c r="D27" s="57"/>
    </row>
    <row r="28" spans="1:4" ht="12" customHeight="1" x14ac:dyDescent="0.25">
      <c r="A28" s="62"/>
      <c r="B28" s="55" t="s">
        <v>142</v>
      </c>
      <c r="C28" s="56" t="s">
        <v>143</v>
      </c>
      <c r="D28" s="57"/>
    </row>
    <row r="29" spans="1:4" ht="12" customHeight="1" x14ac:dyDescent="0.25">
      <c r="A29" s="62"/>
      <c r="B29" s="58" t="s">
        <v>126</v>
      </c>
      <c r="C29" s="66">
        <v>-85487.74</v>
      </c>
      <c r="D29" s="57"/>
    </row>
    <row r="30" spans="1:4" ht="12" customHeight="1" x14ac:dyDescent="0.25">
      <c r="A30" s="62"/>
      <c r="B30" s="58" t="s">
        <v>122</v>
      </c>
      <c r="C30" s="66">
        <v>-165057.81</v>
      </c>
      <c r="D30" s="57"/>
    </row>
    <row r="31" spans="1:4" ht="12" customHeight="1" x14ac:dyDescent="0.25">
      <c r="A31" s="62"/>
      <c r="B31" s="58" t="s">
        <v>123</v>
      </c>
      <c r="C31" s="63">
        <v>-78082</v>
      </c>
      <c r="D31" s="57"/>
    </row>
    <row r="32" spans="1:4" ht="12" customHeight="1" x14ac:dyDescent="0.25">
      <c r="A32" s="62"/>
      <c r="B32" s="58" t="s">
        <v>75</v>
      </c>
      <c r="C32" s="63">
        <v>-600000</v>
      </c>
      <c r="D32" s="57"/>
    </row>
    <row r="33" spans="1:4" ht="12" customHeight="1" x14ac:dyDescent="0.25">
      <c r="A33" s="62"/>
      <c r="B33" s="58" t="s">
        <v>74</v>
      </c>
      <c r="C33" s="66">
        <v>-24934</v>
      </c>
      <c r="D33" s="57"/>
    </row>
    <row r="34" spans="1:4" ht="12" customHeight="1" x14ac:dyDescent="0.25">
      <c r="A34" s="62"/>
      <c r="B34" s="58" t="s">
        <v>101</v>
      </c>
      <c r="C34" s="66">
        <v>-25000</v>
      </c>
      <c r="D34" s="57"/>
    </row>
    <row r="35" spans="1:4" ht="12" customHeight="1" x14ac:dyDescent="0.25">
      <c r="A35" s="62"/>
      <c r="B35" s="58" t="s">
        <v>99</v>
      </c>
      <c r="C35" s="63">
        <v>25000</v>
      </c>
      <c r="D35" s="57"/>
    </row>
    <row r="36" spans="1:4" ht="12" customHeight="1" x14ac:dyDescent="0.25">
      <c r="A36" s="62"/>
      <c r="B36" s="55" t="s">
        <v>128</v>
      </c>
      <c r="C36" s="64">
        <v>-953561.55</v>
      </c>
      <c r="D36" s="57"/>
    </row>
    <row r="37" spans="1:4" ht="9.75" customHeight="1" x14ac:dyDescent="0.25">
      <c r="A37" s="62"/>
      <c r="B37" s="65"/>
      <c r="C37" s="57"/>
      <c r="D37" s="57"/>
    </row>
    <row r="38" spans="1:4" ht="15" x14ac:dyDescent="0.25">
      <c r="A38" s="62"/>
      <c r="B38" s="52" t="s">
        <v>146</v>
      </c>
      <c r="C38" s="57"/>
      <c r="D38" s="57"/>
    </row>
    <row r="39" spans="1:4" ht="13.5" customHeight="1" x14ac:dyDescent="0.25">
      <c r="A39" s="62"/>
      <c r="B39" s="52" t="s">
        <v>149</v>
      </c>
      <c r="C39" s="53"/>
      <c r="D39" s="57"/>
    </row>
    <row r="40" spans="1:4" ht="12" customHeight="1" x14ac:dyDescent="0.25">
      <c r="A40" s="62"/>
      <c r="B40" s="55" t="s">
        <v>142</v>
      </c>
      <c r="C40" s="56" t="s">
        <v>143</v>
      </c>
      <c r="D40" s="57"/>
    </row>
    <row r="41" spans="1:4" ht="12" customHeight="1" x14ac:dyDescent="0.25">
      <c r="A41" s="62"/>
      <c r="B41" s="58" t="s">
        <v>108</v>
      </c>
      <c r="C41" s="66">
        <v>15841.66</v>
      </c>
      <c r="D41" s="57"/>
    </row>
    <row r="42" spans="1:4" ht="12" customHeight="1" x14ac:dyDescent="0.25">
      <c r="A42" s="62"/>
      <c r="B42" s="58" t="s">
        <v>74</v>
      </c>
      <c r="C42" s="66">
        <v>27175.98</v>
      </c>
      <c r="D42" s="57"/>
    </row>
    <row r="43" spans="1:4" ht="12" customHeight="1" x14ac:dyDescent="0.25">
      <c r="A43" s="62"/>
      <c r="B43" s="55" t="s">
        <v>128</v>
      </c>
      <c r="C43" s="64">
        <v>43017.64</v>
      </c>
      <c r="D43" s="57"/>
    </row>
    <row r="44" spans="1:4" ht="9.75" customHeight="1" x14ac:dyDescent="0.25">
      <c r="A44" s="62"/>
      <c r="B44" s="65"/>
      <c r="C44" s="57"/>
      <c r="D44" s="57"/>
    </row>
    <row r="45" spans="1:4" ht="16.5" customHeight="1" x14ac:dyDescent="0.25">
      <c r="A45" s="62"/>
      <c r="B45" s="67" t="s">
        <v>150</v>
      </c>
      <c r="C45" s="57"/>
      <c r="D45" s="57"/>
    </row>
    <row r="46" spans="1:4" ht="12" customHeight="1" x14ac:dyDescent="0.25">
      <c r="A46" s="62"/>
      <c r="B46" s="55" t="s">
        <v>142</v>
      </c>
      <c r="C46" s="56" t="s">
        <v>143</v>
      </c>
      <c r="D46" s="57"/>
    </row>
    <row r="47" spans="1:4" ht="12" customHeight="1" x14ac:dyDescent="0.25">
      <c r="A47" s="62"/>
      <c r="B47" s="58" t="s">
        <v>107</v>
      </c>
      <c r="C47" s="66">
        <v>-15841.66</v>
      </c>
      <c r="D47" s="57"/>
    </row>
    <row r="48" spans="1:4" ht="12" customHeight="1" x14ac:dyDescent="0.25">
      <c r="A48" s="62"/>
      <c r="B48" s="58" t="s">
        <v>75</v>
      </c>
      <c r="C48" s="66">
        <v>-6000</v>
      </c>
      <c r="D48" s="57"/>
    </row>
    <row r="49" spans="1:4" ht="12" customHeight="1" x14ac:dyDescent="0.25">
      <c r="A49" s="62"/>
      <c r="B49" s="58" t="s">
        <v>76</v>
      </c>
      <c r="C49" s="63">
        <v>-1000</v>
      </c>
      <c r="D49" s="57"/>
    </row>
    <row r="50" spans="1:4" ht="12" customHeight="1" x14ac:dyDescent="0.25">
      <c r="A50" s="62"/>
      <c r="B50" s="58" t="s">
        <v>77</v>
      </c>
      <c r="C50" s="63">
        <v>-20175.98</v>
      </c>
      <c r="D50" s="57"/>
    </row>
    <row r="51" spans="1:4" ht="12" customHeight="1" x14ac:dyDescent="0.25">
      <c r="A51" s="62"/>
      <c r="B51" s="55" t="s">
        <v>128</v>
      </c>
      <c r="C51" s="64">
        <f>SUM(C47:C50)</f>
        <v>-43017.64</v>
      </c>
      <c r="D51" s="57"/>
    </row>
    <row r="52" spans="1:4" ht="9" customHeight="1" x14ac:dyDescent="0.25">
      <c r="A52" s="62"/>
      <c r="B52" s="65"/>
      <c r="C52" s="57"/>
      <c r="D52" s="57"/>
    </row>
    <row r="53" spans="1:4" ht="29.25" customHeight="1" x14ac:dyDescent="0.25">
      <c r="A53" s="62"/>
      <c r="B53" s="92" t="s">
        <v>151</v>
      </c>
      <c r="C53" s="92"/>
      <c r="D53" s="92"/>
    </row>
    <row r="54" spans="1:4" ht="15" x14ac:dyDescent="0.25"/>
    <row r="55" spans="1:4" ht="15" x14ac:dyDescent="0.25"/>
    <row r="56" spans="1:4" ht="15" x14ac:dyDescent="0.25"/>
    <row r="57" spans="1:4" ht="15" hidden="1" x14ac:dyDescent="0.25"/>
    <row r="58" spans="1:4" ht="15" hidden="1" x14ac:dyDescent="0.25"/>
    <row r="59" spans="1:4" ht="15" hidden="1" x14ac:dyDescent="0.25"/>
    <row r="60" spans="1:4" ht="15" x14ac:dyDescent="0.25"/>
    <row r="61" spans="1:4" ht="15" x14ac:dyDescent="0.25"/>
    <row r="62" spans="1:4" ht="14.45" customHeight="1" x14ac:dyDescent="0.25"/>
  </sheetData>
  <mergeCells count="8">
    <mergeCell ref="B17:D17"/>
    <mergeCell ref="B18:D18"/>
    <mergeCell ref="B53:D53"/>
    <mergeCell ref="B1:D1"/>
    <mergeCell ref="B3:D3"/>
    <mergeCell ref="B4:D4"/>
    <mergeCell ref="B5:D5"/>
    <mergeCell ref="B11:D11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Carátula</vt:lpstr>
      <vt:lpstr>Índice</vt:lpstr>
      <vt:lpstr>Resumen</vt:lpstr>
      <vt:lpstr>Eje. Presupuesto Total</vt:lpstr>
      <vt:lpstr>Eje. Asignación Municipal</vt:lpstr>
      <vt:lpstr>Eje. Recursos P</vt:lpstr>
      <vt:lpstr>Eje. Presupuesto Corriente</vt:lpstr>
      <vt:lpstr>Eje. Presupuesto Inv</vt:lpstr>
      <vt:lpstr>Notas</vt:lpstr>
      <vt:lpstr>Carátula!Área_de_impresión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Usuario de Windows</cp:lastModifiedBy>
  <cp:lastPrinted>2025-07-07T20:44:04Z</cp:lastPrinted>
  <dcterms:created xsi:type="dcterms:W3CDTF">2025-07-07T20:16:01Z</dcterms:created>
  <dcterms:modified xsi:type="dcterms:W3CDTF">2025-07-08T00:36:15Z</dcterms:modified>
  <cp:category/>
</cp:coreProperties>
</file>